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https://d.docs.live.net/9805ee9aaf064fe7/CV and job applications/"/>
    </mc:Choice>
  </mc:AlternateContent>
  <xr:revisionPtr revIDLastSave="621" documentId="13_ncr:1_{4CDFFBF2-264B-49C1-905B-D1897E18A9B6}" xr6:coauthVersionLast="46" xr6:coauthVersionMax="46" xr10:uidLastSave="{FE56AAFE-F8B0-48BD-816B-EF3360C9FE54}"/>
  <bookViews>
    <workbookView xWindow="35580" yWindow="2895" windowWidth="19410" windowHeight="11325" firstSheet="3" activeTab="6" xr2:uid="{00000000-000D-0000-FFFF-FFFF00000000}"/>
  </bookViews>
  <sheets>
    <sheet name="2015" sheetId="1" state="hidden" r:id="rId1"/>
    <sheet name="2016" sheetId="2" state="hidden" r:id="rId2"/>
    <sheet name="2017" sheetId="4" state="hidden" r:id="rId3"/>
    <sheet name="2018" sheetId="5" r:id="rId4"/>
    <sheet name="2019" sheetId="6" r:id="rId5"/>
    <sheet name="2020" sheetId="7" r:id="rId6"/>
    <sheet name="2021" sheetId="8" r:id="rId7"/>
  </sheets>
  <definedNames>
    <definedName name="_xlnm._FilterDatabase" localSheetId="0" hidden="1">'2015'!$A$1:$G$16</definedName>
    <definedName name="_xlnm._FilterDatabase" localSheetId="1" hidden="1">'2016'!$A$1:$F$33</definedName>
    <definedName name="_xlnm._FilterDatabase" localSheetId="2" hidden="1">'2017'!$A$1:$F$27</definedName>
    <definedName name="_xlnm._FilterDatabase" localSheetId="4" hidden="1">'2019'!$A$1:$G$4</definedName>
    <definedName name="_xlnm._FilterDatabase" localSheetId="5" hidden="1">'2020'!$A$1:$H$5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8" l="1"/>
  <c r="H3" i="8"/>
  <c r="H2" i="8"/>
  <c r="K1" i="8" s="1"/>
  <c r="H12" i="7"/>
  <c r="K1" i="7" l="1"/>
  <c r="J1" i="6" l="1"/>
  <c r="F4" i="5" l="1"/>
  <c r="I1" i="5" s="1"/>
  <c r="F3" i="5"/>
  <c r="F14" i="1" l="1"/>
  <c r="F13" i="1"/>
  <c r="F11" i="1"/>
  <c r="F10" i="1"/>
  <c r="F8" i="1"/>
  <c r="F7" i="1"/>
  <c r="F5" i="1"/>
  <c r="F4" i="1"/>
  <c r="F17" i="1" s="1"/>
  <c r="F3" i="1"/>
  <c r="F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tc={63AF0FF3-31B8-4A30-B830-1E5236822FD0}</author>
  </authors>
  <commentList>
    <comment ref="G32" authorId="0" shapeId="0" xr:uid="{63AF0FF3-31B8-4A30-B830-1E5236822FD0}">
      <text>
        <t>[Threaded comment]
Your version of Excel allows you to read this threaded comment; however, any edits to it will get removed if the file is opened in a newer version of Excel. Learn more: https://go.microsoft.com/fwlink/?linkid=870924
Comment:
    Time is based on the time spent engaging in new conversation in challenging situations.</t>
      </text>
    </comment>
  </commentList>
</comments>
</file>

<file path=xl/sharedStrings.xml><?xml version="1.0" encoding="utf-8"?>
<sst xmlns="http://schemas.openxmlformats.org/spreadsheetml/2006/main" count="677" uniqueCount="504">
  <si>
    <t>Date</t>
  </si>
  <si>
    <t>Learning Objective</t>
  </si>
  <si>
    <t>Activity</t>
  </si>
  <si>
    <t>Comment</t>
  </si>
  <si>
    <t>Who could support you</t>
  </si>
  <si>
    <t>Completed</t>
  </si>
  <si>
    <t>This training module is designed to raise your awareness of the Prevent duty for FE and training to: ensure practitioners understand their Prevent duty responsibilities provide some case studies and activities that help to support this process identify why you need to be aware of your and your provider's Prevent duties understand your specific role as a a practitioner understand what compliance with the Duty means for you and your institution</t>
  </si>
  <si>
    <t>Online PREVENT training</t>
  </si>
  <si>
    <t>Online training course that consisted of reading before an online test.</t>
  </si>
  <si>
    <t>Sarina Russo Institute</t>
  </si>
  <si>
    <t>Fully</t>
  </si>
  <si>
    <t>TV programme giving public information about apprenticeships.</t>
  </si>
  <si>
    <t>I watched Dispatches on channel 4 about apprenticeships delivered by Next, the impact of level 2 apprenticeships and the upcoming changes in 2017.</t>
  </si>
  <si>
    <t>This programme bought to light how apprenticeships are failing in the retail sector, specifically with the way Next deliver theirs.</t>
  </si>
  <si>
    <t>Pearson Sector Development Forum - Business Skills</t>
  </si>
  <si>
    <t>Sector development forum meeting</t>
  </si>
  <si>
    <t>Pearson</t>
  </si>
  <si>
    <t>Unit 3 1.1 Describe the characteristics of an effective team 1.2 Describe the different types of team structure, giving examples 1.3 Explain the benefits of team working 2.1 Know how to deal with any conflict or difficult situations as a team member 2.2 Know how to deal with any conflict or difficult situations as a team leader 2.3 Review the team’s overall effectiveness and own contribution to achieving goals 3.1 Describe the attributes needed by a team leader 3.2 Identify ways a team leader can motivate team members</t>
  </si>
  <si>
    <t>Submitted unit 3 assignment after reading through e-learning.</t>
  </si>
  <si>
    <t>This unit was really relevant as it also helped to develop my skills for TL and M QCFs</t>
  </si>
  <si>
    <t>Tish</t>
  </si>
  <si>
    <t>Instructus Skills online ERR workbook - email update</t>
  </si>
  <si>
    <t>Read email update regarding CFA ERR workbook.</t>
  </si>
  <si>
    <t>The changes to the ERR workbook and unit L5061905 mean that the existing CFA ERR workbook does not map in to L5061905 so it is being changed, but it comes at a cost of 5pounds per learner. As an IQA team we have decided not to use the new ERR workbook, but stick with L5061905.</t>
  </si>
  <si>
    <t>Natasha Bilcliffe, CFA, FAQ</t>
  </si>
  <si>
    <t>Submit unit 1 assignment (Unit 1: Lean organisation techniques in business) 1.1 Explain the principles of lean organisation techniques 1.2 Explain the benefits of a lean environment 2.1 Describe the process for conducting a productivity needs analysis. 2.2 Undertake a productivity needs analysis in a selected organisation 3.1 Produce a process map using appropriate symbols and terminology for an identified process</t>
  </si>
  <si>
    <t>Complete Unit 1: Lean organisation techniques in business,</t>
  </si>
  <si>
    <t>Must be complete by 16/05/15, as is the deadline from Vision2Learn</t>
  </si>
  <si>
    <t>Tish (Havering College)</t>
  </si>
  <si>
    <t>SmartAssessor Best Practice</t>
  </si>
  <si>
    <t>SmartAssessor Best Practice event</t>
  </si>
  <si>
    <t>Read .Rising newsletter issued 11/03/15.</t>
  </si>
  <si>
    <t>Read .Rising newsletter and obtained a useful infograph to explain Digital marketing</t>
  </si>
  <si>
    <t>Created a resource based upon the infograph to share with Assessors when delivering social media units in BA and CS.</t>
  </si>
  <si>
    <t>BA standardisation *Recap on Smart Assessor *SV feedback *Teaching and Learning activity 1964 *Standardisation of 1905 and 1964</t>
  </si>
  <si>
    <t>*Recap on Smart Assessor Discussed and demonstrated *resubmitting evidence, *Linking evidence (eg obs and pe), *moving around a portfolio quickly without lots of windows open *SV feedback Provided with a copy of the report, and actions highlighted. *Teaching and Learning activity 1964 Discussed sources of information and websites to use. *Standardisation of 1905 and 1964 compared different pieces of evidence and discussed if they met VARCS.</t>
  </si>
  <si>
    <t>SV visit from Norma for Business Admin *Establish best working practices *Obtain feedback from visit *Observe Norma carrying out a sample to gain an understanding of what she looks for too</t>
  </si>
  <si>
    <t>I observed Norma carrying out a sample and completing the SV report.</t>
  </si>
  <si>
    <t>I learned from Norma what she looks for, best practice, and ways of supporting assessors.</t>
  </si>
  <si>
    <t>Norma</t>
  </si>
  <si>
    <t>Read update on Social Media marketing.</t>
  </si>
  <si>
    <t>Read .Rising newsletter published on 18/02/15 to see new updates.</t>
  </si>
  <si>
    <t>Read an article about the mistake made by Krispy Kreme using the abbreviation "KKK" rather than Krispy Kreme Klub which has a negative link to racism in America, which highlights the needs of a social media policy to avoid these types of problems. http://dotrising.us5.list-manage.com/track/click?u=0ae2700ba0fc75b6ba3e2987f&amp;id=c367430194&amp;e=d2da518127</t>
  </si>
  <si>
    <t>.Rising newsletter</t>
  </si>
  <si>
    <t>Identify standardised practices for T.Leading / Management / CService.</t>
  </si>
  <si>
    <t>T.Leading / Management / CService Standardisation meeting</t>
  </si>
  <si>
    <t>Discussed frameworks, exemptions, and best pactice.</t>
  </si>
  <si>
    <t>Natasha Bilcliffe</t>
  </si>
  <si>
    <t>Obtain feedback from Customer Service SV.</t>
  </si>
  <si>
    <t>SV visit regarding Customer Service.</t>
  </si>
  <si>
    <t>Obtain feedback from SV regarding Team Leading.</t>
  </si>
  <si>
    <t>SV visit - Obtained feedback regarding good practice.</t>
  </si>
  <si>
    <t>SV was happy with the way the IVing had been conducted, practice to continue as is.</t>
  </si>
  <si>
    <t>Unit 2 1.1 Identify the main Kaizen principles and their application 2.1 Explain areas of weakness in workplace organisation and suggest improvements 3.1 Identify elements that contribute to good visual management in the workplace 3.2 Prepare appropriate visual indicators 4.1 Describe the benefits of standard working methods 4.2 Prepare a standardised work document suggesting how to eliminate variance to process</t>
  </si>
  <si>
    <t>Complete unit 2 assignment on Lean Management Techniques course.</t>
  </si>
  <si>
    <t>Completed unit 2 using elearning.</t>
  </si>
  <si>
    <t>Understand changes to apprenticeships in 2017</t>
  </si>
  <si>
    <t>Read guide emailed by Pearson - Version 1.0, 29.02.16</t>
  </si>
  <si>
    <t>I understand the changes that have been proposed and the changes of funding streams.</t>
  </si>
  <si>
    <t>Further updates from awarding bodies and government updates.</t>
  </si>
  <si>
    <t>Prevent training update.</t>
  </si>
  <si>
    <t>Watched BBC news 07:11-07:16 Report about website that supports Prevent (educate against hate) gives advice about radicalisation and extremism.</t>
  </si>
  <si>
    <t>A headteacher explained how there are now resources for parents, learners, and teachers that are linked to Prevent.</t>
  </si>
  <si>
    <t>Develop online marketing and web development skills and knowledge.</t>
  </si>
  <si>
    <t>Online course through Digital Garage, hosted by Google</t>
  </si>
  <si>
    <t>Online course has been tailored to my needs incorporating 89 lessons across 23 topics.</t>
  </si>
  <si>
    <t>Digital Garage</t>
  </si>
  <si>
    <t>Get started with search Discover how they work, why they’re important, how they’ll impact your business and why they are key to your online success.</t>
  </si>
  <si>
    <t>Online course for the above topic</t>
  </si>
  <si>
    <t>I have learned more about Google analytics, SEO, alt tags (descriptive tags for photos, can also be used for audio description for visually impaired website viewers).</t>
  </si>
  <si>
    <t>Connect through email Start growing your customer relationships while also converting new prospects through email marketing.</t>
  </si>
  <si>
    <t>Online course for the above objective</t>
  </si>
  <si>
    <t>I have learnt that the best way to get a click threw on a marketing email is to have short sharp content and enticing images, with an easy option to opt out and/or reduce the frequency of emails.</t>
  </si>
  <si>
    <t>Get discovered with search When people search online for the things you sell, make sure you're being found. This is your complete introduction to search engine optimisation (SEO).</t>
  </si>
  <si>
    <t>Online course for above objective</t>
  </si>
  <si>
    <t>I have learnt that in the beginning for SEO it's more important to get good results from keywords and hits on the website to make sales rather than to get it seen by the most people, and to find unique keywords rather than find the most popular as these won't push you up the ratings as they are too generic.</t>
  </si>
  <si>
    <t>http://www.bbc.co.uk/programmes/b07lk6tj</t>
  </si>
  <si>
    <t>Understanding how data is transferred in IT using mathematical explanation</t>
  </si>
  <si>
    <t>Watched The Joy of Data 21:00 - 22:00 BBC4</t>
  </si>
  <si>
    <t>Very interesting programme that helped to explain how data is transferred.</t>
  </si>
  <si>
    <t>http://www.bbc.co.uk/programmes/p040430l</t>
  </si>
  <si>
    <t>Watched BBC3 Clean Eating's Dirty Secret</t>
  </si>
  <si>
    <t>Understanding the power and influence of social media</t>
  </si>
  <si>
    <t>Very interesting programme that demonstrated the impact of social media on the public, especially millenials, focusing on bloggers, vloggers, and instagram.</t>
  </si>
  <si>
    <t>Online training - DPA</t>
  </si>
  <si>
    <t>Online training - Driving For Work</t>
  </si>
  <si>
    <t>Online training - DSE</t>
  </si>
  <si>
    <t>Online training - Equality and Diversity</t>
  </si>
  <si>
    <t>Online training - Extremism and Prevent</t>
  </si>
  <si>
    <t>Online training - Fire Safety</t>
  </si>
  <si>
    <t>Online training - Forced Marriages</t>
  </si>
  <si>
    <t>Online training - H and S</t>
  </si>
  <si>
    <t>Online training - safeguarding</t>
  </si>
  <si>
    <t>Online training</t>
  </si>
  <si>
    <t>Digital Marketing standardisation meeting</t>
  </si>
  <si>
    <t>Standardisation meeting regarding DM</t>
  </si>
  <si>
    <t>Listened to Ian Pollard talk about DM, and show powerpoint slides.</t>
  </si>
  <si>
    <t>Ian Pollard</t>
  </si>
  <si>
    <t>Online training - Risk Assessment</t>
  </si>
  <si>
    <t>Online training - H&amp;S</t>
  </si>
  <si>
    <t>Online training - slips, trips and falls</t>
  </si>
  <si>
    <t>Online training - Safeguarding children from sexual exploitation</t>
  </si>
  <si>
    <t>Online training - Trafficking, exploitation and slavery</t>
  </si>
  <si>
    <t>Online training - FGM, Forced Marriage, spirit posession</t>
  </si>
  <si>
    <t xml:space="preserve">Google Partners AdWords Fundamentals </t>
  </si>
  <si>
    <t>IQA meeting</t>
  </si>
  <si>
    <t>IT standardisation meeting</t>
  </si>
  <si>
    <t>Took minutes for the meeting, keeping my admin skills up to date</t>
  </si>
  <si>
    <t>IQA team meeting</t>
  </si>
  <si>
    <t>Quality team meeting</t>
  </si>
  <si>
    <t>Apprentice Journey Workshop</t>
  </si>
  <si>
    <t>DM EQA visit</t>
  </si>
  <si>
    <t>Rewriting of the induction workshops</t>
  </si>
  <si>
    <t>Booking and organising standardisation meetings in March 2017</t>
  </si>
  <si>
    <t>Assessor / trainer training</t>
  </si>
  <si>
    <t>Functional skills training</t>
  </si>
  <si>
    <t>Digital Marketer training day</t>
  </si>
  <si>
    <t>BA scoping meeting with C&amp;G</t>
  </si>
  <si>
    <t>Digital Skills event with C&amp;G</t>
  </si>
  <si>
    <t>Standardisation planning meeting</t>
  </si>
  <si>
    <t>Moving from "good" to "great" workshop</t>
  </si>
  <si>
    <t>Editing meeting</t>
  </si>
  <si>
    <t>4406 technical webinar</t>
  </si>
  <si>
    <t>SET blog post - Apps to make your (teaching) life easier</t>
  </si>
  <si>
    <t>Read blog post</t>
  </si>
  <si>
    <t xml:space="preserve">Review of using cloud storage and collaborative services to engage learners. </t>
  </si>
  <si>
    <t>SET blog post - The impact of digital literacy in educational spaces</t>
  </si>
  <si>
    <t>ICT is being seen as the 4th pillar to make up the essential skills set; this article explores the need for it and how it can be embedded naturally.</t>
  </si>
  <si>
    <t>SET blog post - InTuition taster: Turning the spreadsheet into a tool for teaching</t>
  </si>
  <si>
    <t>Article links the use of ICT to teaching maths</t>
  </si>
  <si>
    <t>SET</t>
  </si>
  <si>
    <t>How long did it take (mins)</t>
  </si>
  <si>
    <t>Discussed changes within industry, compared working practices when sampling.</t>
  </si>
  <si>
    <t>Discussed changes within industry, compared working practices when sampling. Took and distrubuted minutes for the meeting.</t>
  </si>
  <si>
    <t>Discussed changes within industry, compared working practices when sampling. Took and distrubuted minutes for the meeting. Gave a presentation about the work I'm doing with C&amp;G.</t>
  </si>
  <si>
    <t>The presentation about the work I'm doing with C&amp;G also contributed towards my English speaking and listening.</t>
  </si>
  <si>
    <t>Standardisation meeting regarding IT</t>
  </si>
  <si>
    <t xml:space="preserve">Presented updates on the sector. Facilitated the comparison of evidences assessed. </t>
  </si>
  <si>
    <t xml:space="preserve">Attended a meeting held by the Quality Manager about how to be compliant with paperwork. </t>
  </si>
  <si>
    <t>This helps me to support assessors and to ensure learners are getting all of the information required on their paperwork.</t>
  </si>
  <si>
    <t>Mark Simpkins</t>
  </si>
  <si>
    <t xml:space="preserve">Booked rooms regionally, invited appropriate attendees, collated responses, collated necessary documentation, made provision for parking, advised on hotel / travel processes. </t>
  </si>
  <si>
    <t>Facilitated the EQA visit with a colleague and received feedabck.</t>
  </si>
  <si>
    <t>Sylvia Simms</t>
  </si>
  <si>
    <t xml:space="preserve">Collaborated with colleagues to write training materials for new members of staff as part of their induction process. </t>
  </si>
  <si>
    <t xml:space="preserve">Attended a meeting held by the West Midlands Delivery Manager in which she set out what she expected from staff. I was invited to chip in when appropriate. Gave the opportunity to ensure a consistent message was given. </t>
  </si>
  <si>
    <t xml:space="preserve">Delivered a training session, written by the Lead IQA, to ensure all staff fully understand how to invigilate exams and conduct speaking and listening assessment. </t>
  </si>
  <si>
    <t xml:space="preserve">Attended a training session run by the Curriculum Lead for Digital Marketing about the standards qualification (previously known as trailblazers) to understand how the training aspect of it is going to be delivered. </t>
  </si>
  <si>
    <t>Meeting to discuss the format of the Business Admin standard and supporting qualification</t>
  </si>
  <si>
    <t xml:space="preserve">Attended an event which discussed the Digital Marketing standards qualification, what is required and how it will be supported. </t>
  </si>
  <si>
    <t>Met with a colleague to write the standardisation meeting and supporting documentation.</t>
  </si>
  <si>
    <t xml:space="preserve">Attended a workshop about how to better support assessors to ensure they are developing their teaching skills. Discussed what ofsted are looking for. </t>
  </si>
  <si>
    <t>Nicole Smith</t>
  </si>
  <si>
    <t xml:space="preserve">Took part in a webinar about Business Support Technicals and how to write exams and assignments. </t>
  </si>
  <si>
    <t>Took part in a meeting to edit the level 2 exam I wrote</t>
  </si>
  <si>
    <t xml:space="preserve">Gave me a better understanding of how to write exams. </t>
  </si>
  <si>
    <t>Total hours</t>
  </si>
  <si>
    <t>Standardisation meeting</t>
  </si>
  <si>
    <t>Standardisation meeting for IQAs regarding IT standards - reviewed guidance from BCS</t>
  </si>
  <si>
    <t>DM standardisation meeting</t>
  </si>
  <si>
    <t>What does a good portfolio look like, diciphering the SSG.</t>
  </si>
  <si>
    <t>IT/DM team meeting</t>
  </si>
  <si>
    <t>EQA visit (IT)</t>
  </si>
  <si>
    <t>Quality meeting</t>
  </si>
  <si>
    <t>IQA feedback - CAVA</t>
  </si>
  <si>
    <t xml:space="preserve">meeting involved a conference call with someone from BCS to discuss IT standards, the requirements of it, knowledge exams, etc. </t>
  </si>
  <si>
    <t>Informative session that provided information to allow me to further guide assessors.</t>
  </si>
  <si>
    <t>Company update including support provisions for assessors / learning mentors</t>
  </si>
  <si>
    <t>EQA visit from Pearson regarding IT Professional</t>
  </si>
  <si>
    <t xml:space="preserve">Received supportive feedback from the EQA to confirm accurate practices, guidance given about assessors showing their assessment decisions. </t>
  </si>
  <si>
    <t>Industry day @ IBIT solutions</t>
  </si>
  <si>
    <t>1 day work experience / industry day. Activities included:
*daily backup checks workflow
*Ticketing system
*call handling procedure
*support checks application
*goods received process
*on demand support application
*problem resolution</t>
  </si>
  <si>
    <t xml:space="preserve">This was a great opportunity to see IT support in action as part of my CPD update. </t>
  </si>
  <si>
    <t xml:space="preserve">Follow up session to December's visit. </t>
  </si>
  <si>
    <t>Andy Parkes (business owner)</t>
  </si>
  <si>
    <t>Examiner training (C&amp;G)</t>
  </si>
  <si>
    <t xml:space="preserve">attended examiner training to enable me to mark exams for the technical qualifications. </t>
  </si>
  <si>
    <t xml:space="preserve">I'm feeling confident at marking exams now. </t>
  </si>
  <si>
    <t>Alison Atkinson</t>
  </si>
  <si>
    <t xml:space="preserve">Training session about how to provide constructive, meaningful feedback. </t>
  </si>
  <si>
    <t xml:space="preserve">This was a good refresher session to refocus me on how to keep feedback short. </t>
  </si>
  <si>
    <t xml:space="preserve">Received feedback about CAVA assessment (first time delivering it) - positive and confirms accurate assessment of unit 1. </t>
  </si>
  <si>
    <t xml:space="preserve">Received feedback about CAVA assessment (first time delivering it) - positive and confirms accurate assessment of unit 2 including the observation carried out. </t>
  </si>
  <si>
    <t>Lorraine Crane</t>
  </si>
  <si>
    <t>I shall continue to provide similar support to assessors about unit 1.</t>
  </si>
  <si>
    <t xml:space="preserve">although the feedback was positive it did highlight that the audio recorder built in to my laptop is not suffcient to pick up people talking. </t>
  </si>
  <si>
    <t>Safeguarding in FE 2016</t>
  </si>
  <si>
    <t>Prvent training</t>
  </si>
  <si>
    <t>online course with assessment</t>
  </si>
  <si>
    <t xml:space="preserve">This was a good refresher. </t>
  </si>
  <si>
    <t>https://www.fenews.co.uk/fevoices/16193-t-levels-being-shunned-by-top-universities?utm_source=feedburner&amp;utm_medium=email&amp;utm_campaign=Feed%3A+co%2Fymdp+%28FE+News+-+Further+Education%2C+Apprenticeships%2C+Skills+%2B+Employability+News+%26+Video%29</t>
  </si>
  <si>
    <t>Reading - T Levels being shunned by top universities</t>
  </si>
  <si>
    <t xml:space="preserve">Interesting read about how universities are not convinced T levels will provide suitable passage to uni. However, this is largely unknown as they have not been written yet. </t>
  </si>
  <si>
    <t>Reading - New T Levels mark a revolution in technical education - Sector Response</t>
  </si>
  <si>
    <t>https://www.fenews.co.uk/fevoices/17379-new-t-levels-mark-a-revolution-in-technical-education-sector-response?utm_source=feedburner&amp;utm_medium=email&amp;utm_campaign=Feed%3A+co%2Fymdp+%28FE+News+-+Further+Education%2C+Apprenticeships%2C+Skills+%2B+Employability+News+%26+Video%29</t>
  </si>
  <si>
    <t xml:space="preserve">Reading - Getting skills right: How businesses can help design our new T Levels </t>
  </si>
  <si>
    <t>https://www.fenews.co.uk/fevoices/16765-getting-skills-right-how-businesses-can-help-design-our-new-t-levels?utm_source=feedburner&amp;utm_medium=email&amp;utm_campaign=Feed%3A+co%2Fymdp+%28FE+News+-+Further+Education%2C+Apprenticeships%2C+Skills+%2B+Employability+News+%26+Video%29</t>
  </si>
  <si>
    <t>Reading - Plucky but unwise T Level proposals</t>
  </si>
  <si>
    <t>https://www.fenews.co.uk/featured-article/16271-plucky-but-unwise-t-level-proposals?utm_source=feedburner&amp;utm_medium=email&amp;utm_campaign=Feed%3A+co%2Fymdp+%28FE+News+-+Further+Education%2C+Apprenticeships%2C+Skills+%2B+Employability+News+%26+Video%29</t>
  </si>
  <si>
    <t xml:space="preserve">Reading - Britain's Digital Future One Step Closer to Coming Home to @BletchleyPark </t>
  </si>
  <si>
    <t>https://www.fenews.co.uk/press-releases/17381-britain-s-digital-future-one-step-closer-to-coming-home-to-bletchley-park?utm_source=feedburner&amp;utm_medium=email&amp;utm_campaign=Feed%3A+co%2Fymdp+%28FE+News+-+Further+Education%2C+Apprenticeships%2C+Skills+%2B+Employability+News+%26+Video%29</t>
  </si>
  <si>
    <t>Relevant information for all IT learners and could be shared with Digitial Marketing learners. Good talking point for wider skills too</t>
  </si>
  <si>
    <t>Understanding BCS's EPA reports</t>
  </si>
  <si>
    <t xml:space="preserve">Read a report from BCS about a failed Infrastructure Technician EPA. </t>
  </si>
  <si>
    <t xml:space="preserve">From reading the report it has been easier to identify how a Merit and Distinction is achieved. 
The learner in question failed due to a lack of demonstrable skills as the portfolio was knowledge based. BCS were clear about the type of language they expect to see in a portfolio and will help with guding Skills Coaches in future. </t>
  </si>
  <si>
    <t>BCS</t>
  </si>
  <si>
    <t>Prevent for subcontractors (2018)</t>
  </si>
  <si>
    <t>Completed Prevent for subcontractors (2018) training module online</t>
  </si>
  <si>
    <t>BCS webinar</t>
  </si>
  <si>
    <t>Listened to a webinar from BCS about EPA for digitial industries, focusing primarily on InfTech</t>
  </si>
  <si>
    <t>Confirmed that my IQA sampling is following their guidelines. Picked up practical tips about the employer reference and what it should contain.</t>
  </si>
  <si>
    <t>Total time (hours)</t>
  </si>
  <si>
    <t>Awareness of Child Abuse and Neglect</t>
  </si>
  <si>
    <t>Virtual College online learning</t>
  </si>
  <si>
    <t xml:space="preserve">Good reminder about the types of abuse and what happens when you report it. </t>
  </si>
  <si>
    <t>Dudley College</t>
  </si>
  <si>
    <t>IEPA Technical training session</t>
  </si>
  <si>
    <t>IEPA Technical training session - webinar</t>
  </si>
  <si>
    <t>IEPA generic training session - webinar</t>
  </si>
  <si>
    <t>IEPA training</t>
  </si>
  <si>
    <t>EQA support</t>
  </si>
  <si>
    <t>Reg Scott shaddowed me at my first EQA visit</t>
  </si>
  <si>
    <t>Reg Scott</t>
  </si>
  <si>
    <t>Sylvia Sims</t>
  </si>
  <si>
    <t>Rebecca Wozniak</t>
  </si>
  <si>
    <t xml:space="preserve">I had support during the session about how to write the report and what type of questions to ask. The feedback afterwards was helpful as it focused on what I had achieved. </t>
  </si>
  <si>
    <t xml:space="preserve">Really good interactive session that allowed the documents to be utilised and discussed. </t>
  </si>
  <si>
    <t xml:space="preserve">Interesting session that addresed the specifis of BA EPA. </t>
  </si>
  <si>
    <t xml:space="preserve">General information about IEPA process for C&amp;G, and who to contact. </t>
  </si>
  <si>
    <t>Read What is the Difference Between an Assessor and an End Point Assessor (EPA)? published on 22/10/18. 
https://www.fenews.co.uk/featured-article/21067-what-is-the-difference-between-an-assessor-and-an-end-point-assessor-epa?utm_source=MadMimi&amp;utm_medium=email&amp;utm_content=FE+News+via+email+-+Daily+update&amp;utm_campaign=20181020_m147840746_Daily+fenews+update+via+RSS&amp;utm_term=What+is+the+Difference+Between+an+Assessor+and+an+End+Point+Assessor+_28EPA_29_3F</t>
  </si>
  <si>
    <t>Reading</t>
  </si>
  <si>
    <t xml:space="preserve">This article clears up the differences in a simple manner and could be used to explain to learners and employers. </t>
  </si>
  <si>
    <t>NA</t>
  </si>
  <si>
    <t>EQA briefing (BA)</t>
  </si>
  <si>
    <t>Attended EQA briefing about BA. Identified how 9473 supports the BA Standard but need to be kept separate.</t>
  </si>
  <si>
    <t xml:space="preserve">Sylvia's explanation made it simple and the activity of suggested feedback about projects was worthwhile. </t>
  </si>
  <si>
    <t>Mandatory training for PMs for Technicals</t>
  </si>
  <si>
    <t>Principal Moderator training (4406)</t>
  </si>
  <si>
    <t xml:space="preserve">Confirmed changes happening this year and reaffirmed the process. </t>
  </si>
  <si>
    <t>Reading  - Code of Good
Governance for
Independent Training
Providers
September 2018</t>
  </si>
  <si>
    <t xml:space="preserve">Read the document thoroughly. </t>
  </si>
  <si>
    <t>This code is highlighted as good practice by Ofsted and supports the Common Inspection Framework and has seven themes of recommended good practice.</t>
  </si>
  <si>
    <t>Introduction to Malpractice</t>
  </si>
  <si>
    <t>Completed online training through C&amp;G's Aspire</t>
  </si>
  <si>
    <t xml:space="preserve">Established differences between malpractice and maladministration and how to deal with them. </t>
  </si>
  <si>
    <t>C&amp;G</t>
  </si>
  <si>
    <t>Anti-bribery training</t>
  </si>
  <si>
    <t xml:space="preserve">established the different types of bribery, the impacts, the extent of which it spreads and what to do. </t>
  </si>
  <si>
    <t>Exam Audit</t>
  </si>
  <si>
    <t>Gained knowledge and confidence to conduct and document exam audits for City &amp; Guilds, and an awareness of the resources available to plan and document your exam audit</t>
  </si>
  <si>
    <t>EQA briefing (IT and Digital)</t>
  </si>
  <si>
    <t xml:space="preserve">Attended EQA briefing about IT &amp; Digital. </t>
  </si>
  <si>
    <t xml:space="preserve">Identified suitably complex evidene for programming units at level 3, methodologies for creating a visit planner (PA1), identified the qualificiations being retired, and discussed the crossover from frameworks to standards. </t>
  </si>
  <si>
    <t>Reg Scott, Sylvia Sims and Ken Gaines</t>
  </si>
  <si>
    <t>Functional Skills English reform webinar</t>
  </si>
  <si>
    <t>Attended webinar about the reforms to English FS run by NCFE</t>
  </si>
  <si>
    <t>NCFE</t>
  </si>
  <si>
    <t xml:space="preserve">It's good to see that there is now a focus on making the communication relevant to the workplace. </t>
  </si>
  <si>
    <t>EQA TAQA induction / start of training</t>
  </si>
  <si>
    <t xml:space="preserve">Attended EQA TAQA start of training induction. </t>
  </si>
  <si>
    <t xml:space="preserve">I gained a better understanding of what is required of me, compared my current practices to others and established the knowledge requirements of the qualification and how it will help me in the role. </t>
  </si>
  <si>
    <t xml:space="preserve">Read GEOFF PETTY: GRADED LESSON OBSERVATIONS ARE DEAD IN THE WATER. WHAT SHOULD REPLACE THEM?
https://set.et-foundation.co.uk/news-events/blogs-and-articles/articles/geoff-petty-graded-lesson-observations-are-dead-in-the-water-what-should-replace-them/?utm_campaign=10111712_inTuition%20extra%20-%20December%202018&amp;utm_medium=email&amp;utm_source=The%20Education%20and%20Training%20Foundation%20%28SET%29&amp;dm_i=1SMO,60Q8W,FJOT7V,NLNQJ,1# </t>
  </si>
  <si>
    <t xml:space="preserve">This is an interesting concept that I have often pondered, especially recently when I was asked to carry out announded graded observations. Following this article I am going to recommend alternatives to the employer that asked me to carry them out. </t>
  </si>
  <si>
    <t>Webinar - FS maths</t>
  </si>
  <si>
    <t>Attended webinar about the reforms to Maths FS run by NCFE</t>
  </si>
  <si>
    <r>
      <t xml:space="preserve">It's good to see that there is now a section added to the exam that requires the learner to not use a calculator, as this was previously included and did not promote the use of mental arithmetic. 
Also inclduded calculating squared numbers and BODMAS/BIDMAS. 
</t>
    </r>
    <r>
      <rPr>
        <sz val="11"/>
        <color rgb="FFFF0000"/>
        <rFont val="Calibri"/>
        <family val="2"/>
        <scheme val="minor"/>
      </rPr>
      <t>ACTION: I need to refresh my memory of BIDMAS and how it compares with BODMAS.</t>
    </r>
  </si>
  <si>
    <t>Following webinar on 13/12/18: I needed to refresh my memory of BIDMAS and how it compares with BODMAS.</t>
  </si>
  <si>
    <t>Mental Health awareness training online.</t>
  </si>
  <si>
    <t xml:space="preserve">Completed online training about mental health </t>
  </si>
  <si>
    <t>NHS</t>
  </si>
  <si>
    <t>Researched online</t>
  </si>
  <si>
    <t xml:space="preserve">Bidmas and Bodmas are the same. O and I are changed but mean the same thing. </t>
  </si>
  <si>
    <t>BBC bitsize</t>
  </si>
  <si>
    <t>FE Weekly</t>
  </si>
  <si>
    <t>This was informative about the different organisations that can help</t>
  </si>
  <si>
    <t>Reading FE Weekly</t>
  </si>
  <si>
    <t>Various updates in the industry, none specific to me but does impact the wider field.</t>
  </si>
  <si>
    <t>Build an awareness of what to do on QAP visit</t>
  </si>
  <si>
    <t>Spoke with Reg, read guidance available on Aspire, spoke with Sylvia</t>
  </si>
  <si>
    <t xml:space="preserve">Gained confidence from speaking to more experienced colleagues. Read online support. </t>
  </si>
  <si>
    <t>Using EPA portal</t>
  </si>
  <si>
    <t xml:space="preserve">Logged on to new EPA portal and set my availability. </t>
  </si>
  <si>
    <t>This is an easy system to use and makes it easy to find everything necessary.</t>
  </si>
  <si>
    <t>IEPA update newsletter</t>
  </si>
  <si>
    <t>Read IEPA update newsletter</t>
  </si>
  <si>
    <t xml:space="preserve">Nice clarification about actions and improvements - I will use this clear explanation in other aspects of my work. </t>
  </si>
  <si>
    <t>IEPA standardisation material reading</t>
  </si>
  <si>
    <t>Re-read the standardisation material supplied by email</t>
  </si>
  <si>
    <t xml:space="preserve">It helped to refresh my memory about aspects of the EPA process as I haven't been able to put it into practice yet. </t>
  </si>
  <si>
    <t>C&amp;G / Sylvia</t>
  </si>
  <si>
    <t>EQA update</t>
  </si>
  <si>
    <t>Read update newsletter</t>
  </si>
  <si>
    <t xml:space="preserve">Helpful point about SOW for QAPv - they could include individual learning plans for learners. </t>
  </si>
  <si>
    <t>C&amp;G or Aspire</t>
  </si>
  <si>
    <t>Gained clarity about how to structure feedback about GLH</t>
  </si>
  <si>
    <t>Digital Industries update</t>
  </si>
  <si>
    <t>Read Digital Skills Newsletter from C&amp;G</t>
  </si>
  <si>
    <t xml:space="preserve">It was interesting to see that may providers are still offering the framework rather than the Standard, I anticipated more of a shift. 
Having not heard about OpenClassrooms before, this is something that I am going to look into. 
The feedback from the IEPAs is something that I am going to share with colleagues in training organisations as it mirrors advice I have been giving them. </t>
  </si>
  <si>
    <t>GDPR</t>
  </si>
  <si>
    <t>Completed online training about GDPR</t>
  </si>
  <si>
    <t xml:space="preserve">This was really informative and helped to refresh my memory about GDPR changes. </t>
  </si>
  <si>
    <t>Virtual College / ICO</t>
  </si>
  <si>
    <t>Read https://www.et-foundation.co.uk/blog/the-outstanding-teaching-learning-and-assessment-otla-digital-projects-february-update/?utm_campaign=10383918_inTuition%20extra%20-%20March%202019&amp;utm_medium=email&amp;utm_source=The%20Education%20and%20Training%20Foundation%20%28SET%29&amp;dm_i=1SMO,66KA6,FJOT7V,OBYOD,1</t>
  </si>
  <si>
    <t xml:space="preserve">This was an interesting article, made up of several sections, but I focused on the article about how staff were encouraged to use digitial technologies before utilising them with learners to enable teaching and learning to take place to better improve their confidence and practices. </t>
  </si>
  <si>
    <t>EQA award unit 404</t>
  </si>
  <si>
    <t>Met with Hilary Hopkins to complete a PD for unit 404</t>
  </si>
  <si>
    <t>Although this was meant to be an assessment activity, I also picked up some useful information from Hilary, such as when advisory visits are most likely to be used. She also enabled me to reflect on my practices, and as a result I have asked Reg Scott for feedback about my CAR reports.</t>
  </si>
  <si>
    <t>Hilary Hopkins / Reg Scott</t>
  </si>
  <si>
    <t>EQA update from C&amp;G</t>
  </si>
  <si>
    <t xml:space="preserve">Read email update from C&amp;G advising of changes to titles on recontracting for EQA roles to standardise practices across the different arms of the company. </t>
  </si>
  <si>
    <t xml:space="preserve">It's good to see that all persons carrying out the same job, regardless of region or arm, are going to be equally recognised for what they do. </t>
  </si>
  <si>
    <t>BCS update</t>
  </si>
  <si>
    <t>Webinar - Expectations at Gateway, the BCS role and the Assessor Approach</t>
  </si>
  <si>
    <t xml:space="preserve">Key points discussed: 
Employer, learner and training provider must agree the learner is ready for EPA
SP must contain examples for ALL parts of the Standard
Joint decision between E, L and TP for the synoptic project to be completed
Synoptic Project confirms consistency from when the SP is created 
Interview is to gather further evidence to enable assessment by increasing the validity of the evidence 
EPA has a checklist to show where criteria has been found (SP, SynProj, ER) for their own reference to then populate questions for the interview 
BCS have set questions to ask before they target the gaps
BCS EPAs sign NDAs to cover all EPA activities 
Synoptic Project needs to be done in a controlled environment, not invigilated. This could be the employer overseeing it to confirm all work is the learner’s own. </t>
  </si>
  <si>
    <t>H&amp;S training</t>
  </si>
  <si>
    <t>Online training for H&amp;S</t>
  </si>
  <si>
    <t>The online training was of a good quality and helped me to reconsider my own working environment.</t>
  </si>
  <si>
    <t>Apprentify</t>
  </si>
  <si>
    <t>E&amp;D training</t>
  </si>
  <si>
    <t>Online training from ACAS about E&amp;D</t>
  </si>
  <si>
    <t xml:space="preserve">I had forgotten about "discrimination by perception" so this was a good reminder. </t>
  </si>
  <si>
    <t>ACAS</t>
  </si>
  <si>
    <t>IFA update</t>
  </si>
  <si>
    <t xml:space="preserve">Online reading - https://www.instituteforapprenticeships.org/reviews/statutory-review-report-digital-route/ </t>
  </si>
  <si>
    <t xml:space="preserve">Read about how Unified Comms is being merged into InfTech, with UC being withdrawn. There is also a potential for the KMs to removed. </t>
  </si>
  <si>
    <t>IFA</t>
  </si>
  <si>
    <t>Time Management training</t>
  </si>
  <si>
    <t xml:space="preserve">Reinforced strategies to use to manage time effectively. </t>
  </si>
  <si>
    <t>Virtual College online Cyber Security course</t>
  </si>
  <si>
    <r>
      <t xml:space="preserve">I learnt SMART in relation to Cyber Security 
</t>
    </r>
    <r>
      <rPr>
        <b/>
        <sz val="11"/>
        <color theme="1"/>
        <rFont val="Calibri"/>
        <family val="2"/>
        <scheme val="minor"/>
      </rPr>
      <t>S</t>
    </r>
    <r>
      <rPr>
        <sz val="11"/>
        <color theme="1"/>
        <rFont val="Calibri"/>
        <family val="2"/>
        <scheme val="minor"/>
      </rPr>
      <t xml:space="preserve">tay vigilant online.
</t>
    </r>
    <r>
      <rPr>
        <b/>
        <sz val="11"/>
        <color theme="1"/>
        <rFont val="Calibri"/>
        <family val="2"/>
        <scheme val="minor"/>
      </rPr>
      <t>M</t>
    </r>
    <r>
      <rPr>
        <sz val="11"/>
        <color theme="1"/>
        <rFont val="Calibri"/>
        <family val="2"/>
        <scheme val="minor"/>
      </rPr>
      <t xml:space="preserve">ake sure your own devices are protected.
</t>
    </r>
    <r>
      <rPr>
        <b/>
        <sz val="11"/>
        <color theme="1"/>
        <rFont val="Calibri"/>
        <family val="2"/>
        <scheme val="minor"/>
      </rPr>
      <t>A</t>
    </r>
    <r>
      <rPr>
        <sz val="11"/>
        <color theme="1"/>
        <rFont val="Calibri"/>
        <family val="2"/>
        <scheme val="minor"/>
      </rPr>
      <t xml:space="preserve">ll software should be updated and patched.
</t>
    </r>
    <r>
      <rPr>
        <b/>
        <sz val="11"/>
        <color theme="1"/>
        <rFont val="Calibri"/>
        <family val="2"/>
        <scheme val="minor"/>
      </rPr>
      <t>R</t>
    </r>
    <r>
      <rPr>
        <sz val="11"/>
        <color theme="1"/>
        <rFont val="Calibri"/>
        <family val="2"/>
        <scheme val="minor"/>
      </rPr>
      <t xml:space="preserve">eport anything suspicious.
</t>
    </r>
    <r>
      <rPr>
        <b/>
        <sz val="11"/>
        <color theme="1"/>
        <rFont val="Calibri"/>
        <family val="2"/>
        <scheme val="minor"/>
      </rPr>
      <t>T</t>
    </r>
    <r>
      <rPr>
        <sz val="11"/>
        <color theme="1"/>
        <rFont val="Calibri"/>
        <family val="2"/>
        <scheme val="minor"/>
      </rPr>
      <t>reat any downloads as suspicious unless proven otherwise.</t>
    </r>
  </si>
  <si>
    <t>Cyber Security Awareness</t>
  </si>
  <si>
    <t>BCS newsletter update</t>
  </si>
  <si>
    <t>Read June 2019 Apprenticeship Training Provider Forum newsletter</t>
  </si>
  <si>
    <t xml:space="preserve">Read about the new changes that are coming up in relation to Standards - InfTech will be merged with another to form a new InfTech standard. </t>
  </si>
  <si>
    <t>Data Inteligence</t>
  </si>
  <si>
    <t xml:space="preserve">Looked at what data is compared to information, how it can be stored and analysed. </t>
  </si>
  <si>
    <t>QA</t>
  </si>
  <si>
    <t>Modern Slavery</t>
  </si>
  <si>
    <t>Identified what modern slavery is and the different components.</t>
  </si>
  <si>
    <t>Crowd safety</t>
  </si>
  <si>
    <t xml:space="preserve">Marshalling at Silverstone, shadowed a colleague dealing with a large crowd during an incident. </t>
  </si>
  <si>
    <t xml:space="preserve">Although I had dealt with incidents, and large crowds, I had never dealt with the two at the same time. This gave me a valuable insight into managing the two situations at once. </t>
  </si>
  <si>
    <t>Neil Williams</t>
  </si>
  <si>
    <t>Antibibery</t>
  </si>
  <si>
    <t>Online antibribery training</t>
  </si>
  <si>
    <t>Refresher about active and submissive bribery</t>
  </si>
  <si>
    <t>Keeping Children Safe in Education 2019</t>
  </si>
  <si>
    <t xml:space="preserve">I learned about Chesterfield College's policy and procedures in relation to safeguarding children. </t>
  </si>
  <si>
    <t>Chesterfield College</t>
  </si>
  <si>
    <t>BA &amp; CS EQA briefing</t>
  </si>
  <si>
    <t>Attended EQA briefing.</t>
  </si>
  <si>
    <t xml:space="preserve">Received various updates. 
Carried out standardisation activity and identified OQAR references and key points in the Centre Manual. </t>
  </si>
  <si>
    <t>City &amp; Guilds</t>
  </si>
  <si>
    <t>EPA development</t>
  </si>
  <si>
    <t>Read LEPA report about the EPA I carried out on 30/09/19</t>
  </si>
  <si>
    <t xml:space="preserve">My marking was accurate and I moved from an Amber to Green RAG status. I said "fantastic" again which I really need to stop doing. </t>
  </si>
  <si>
    <t xml:space="preserve">Email marketing campaign </t>
  </si>
  <si>
    <t>I sent an email marketing campaign via MailChimp.</t>
  </si>
  <si>
    <t xml:space="preserve">I had problems with the recipients list as I'd clicked the wrong button when importing. I found that I am able to undo uploads which removes the contacts as their status cannot be edited after they have been marked as unsubscribed or cleaned. </t>
  </si>
  <si>
    <t>MailChimp help</t>
  </si>
  <si>
    <t>11/10/19 - 21/10/19</t>
  </si>
  <si>
    <t>Portuguese language practice</t>
  </si>
  <si>
    <t xml:space="preserve">10 days of being emersed in Portuguese language and culture. </t>
  </si>
  <si>
    <t xml:space="preserve">This was not a holiday as it was about setting up our house in Portugal. However, I found this experience to be a fantastic opportunity to practice, develop and learn the language further. 
A key thing I learned was how to say "X is better than X" by saying "X e melhor do que X". </t>
  </si>
  <si>
    <t>Bud eportfolio</t>
  </si>
  <si>
    <t xml:space="preserve">I was shown that FS exemptions are within "applicant" and under a drop down menu. </t>
  </si>
  <si>
    <t>Finding exemptions</t>
  </si>
  <si>
    <t>Bud / Apprentify</t>
  </si>
  <si>
    <t>SEQA report</t>
  </si>
  <si>
    <t xml:space="preserve">Read SEQA report and gave feedback following my critical reflection of it. </t>
  </si>
  <si>
    <t xml:space="preserve">I was unaware that I could amend previous CAR3 reports to show that actions have been completed. Reg also suggested asking for specific documents to make each activity run smoother. I have added this to a template which I plan on using for each activity in future. </t>
  </si>
  <si>
    <t>Grading calculator (BA EPA)</t>
  </si>
  <si>
    <t>Webinar - how to use the new grading calculator for BA.</t>
  </si>
  <si>
    <t xml:space="preserve">The calculator makes it easy to identify the overall grade achieved by apprentices by weighting the scores. </t>
  </si>
  <si>
    <t>Attended 3rd National Conference: End Point Assessment</t>
  </si>
  <si>
    <t>EPA conference</t>
  </si>
  <si>
    <t>It was interesting to listening to the different speakers about their experiences and the issues found within the industry.</t>
  </si>
  <si>
    <t>Attended City &amp; Guilds - Digital Standards Network Meeting (Update &amp; Digital Services) - Burntwood</t>
  </si>
  <si>
    <t>C&amp;G Ditital Standards event</t>
  </si>
  <si>
    <t xml:space="preserve">Ken Gaines confirmed good practices for developing the portfolio of evidence and offered guidance about interview structures. There was an update about resources available for providers to use and those being developed. </t>
  </si>
  <si>
    <t>Gain a working  understanding of TwistedWave.com online audio editor</t>
  </si>
  <si>
    <t>Edit an audio file using TwistedWave.com</t>
  </si>
  <si>
    <t>The software was surprisingly very simple to utilise when editing an audio file including snipping the file, adding extra audio and enhancing the sound levels.</t>
  </si>
  <si>
    <t>Completed online training for Prevent for Support Staff 2020</t>
  </si>
  <si>
    <t>Prevent for Support Staff 2020</t>
  </si>
  <si>
    <t xml:space="preserve">This was a refresher course that helped to bring existing knowledge up to date and raise personal awareness. </t>
  </si>
  <si>
    <t>Bullying and Harassment</t>
  </si>
  <si>
    <t>Completed online training for Bullying and Harassment</t>
  </si>
  <si>
    <t>Business Administrator Standard standardisation</t>
  </si>
  <si>
    <t>Attended IEPA standardisation meeting for Business Administrator</t>
  </si>
  <si>
    <t xml:space="preserve">I realised that I had been filling one of the forms out differently to other IEPAs, however this was not causing a problem as the correct information is being recorded. 
Attention to detail was highlighted during the session - watch out for plurals (eg, legislations). </t>
  </si>
  <si>
    <t>Update about InfraTech3</t>
  </si>
  <si>
    <t>Attended BCS webinar about InfraTech3</t>
  </si>
  <si>
    <t xml:space="preserve">Guidance was given about best practice for the summative portfolio and Employer Reference. Key focus areas: Communication needs to show tools being used. Cultural awareness can be about relationships rather than actual cultural awareness. 
Remote Infrastructure can be any hand held / portable device is acceptable but must show configuration. 
Problem Solving - Non routine problems can be anything the learner has not dealt with before. Logistical support is any support from outside of the normal area (eg, Ricoh engineer fixing a copier). 
Health and Safety - needs to be about H&amp;S in the learners area of work, and must not be theoretical. </t>
  </si>
  <si>
    <t>Which qualification this relates to
-	Name of qualification
-	Qualification number</t>
  </si>
  <si>
    <t>How have you applied this knowledge gained to your EQA role?</t>
  </si>
  <si>
    <t>Online time management course</t>
  </si>
  <si>
    <t xml:space="preserve">Online training - Data inteligence </t>
  </si>
  <si>
    <t>Online training - Modern Slavery</t>
  </si>
  <si>
    <t>Online training - Keeping Children Safe in Education 2019</t>
  </si>
  <si>
    <t>IT EQA briefing</t>
  </si>
  <si>
    <t xml:space="preserve">Standardisation activity around coding. </t>
  </si>
  <si>
    <t>SEQA</t>
  </si>
  <si>
    <t>Attended IT EQA briefing.</t>
  </si>
  <si>
    <t>Digital Marketing / Social Media (7513)
IT (7574, 7540, 4520)
Business Administration (3473, 4418, 4428, 4710, 5514, 5528, 9645)
Customer Service (2794, 4411, 4430, 7014, 4417, 5530 7014)
Principle of Sales (7711)
Information Advice and Guidance (3569)
CAD (7689)</t>
  </si>
  <si>
    <t>Business Administrator Standard</t>
  </si>
  <si>
    <t>Infrastructure Technician
Digital Marketer
Network Engineer</t>
  </si>
  <si>
    <t xml:space="preserve">
Information Advice and Guidance (3569)</t>
  </si>
  <si>
    <t>Junior Content Producer
Digital Marketer
Digital Marketing / Social Media (7513)</t>
  </si>
  <si>
    <t>Infrastructure Technician</t>
  </si>
  <si>
    <t>How have you applied this knowledge gained to your EPA role?</t>
  </si>
  <si>
    <t>Reading a news article</t>
  </si>
  <si>
    <t xml:space="preserve">Read article https://fstoppers.com/education/why-you-should-be-using-facebooks-creator-studio-schedule-your-instagram-posts-466206 </t>
  </si>
  <si>
    <t xml:space="preserve">Learned about Facebook's Creator Studio which can be used for scheduling posts on Instagram. It can also post to Facebook but doesn't do different formatting which can be a let down. </t>
  </si>
  <si>
    <t xml:space="preserve">Shared with centres. </t>
  </si>
  <si>
    <t>Reading Institute of Customer Service  newsletter dated 07/04/20</t>
  </si>
  <si>
    <t>Read the newsletter from Institute of Customer Service  dated 07/04/20</t>
  </si>
  <si>
    <t>Digital Marketing / Social Media (7513)
Customer Service (2794, 4411, 4430, 7014, 4417, 5530 7014)
Principle of Sales (7711)
Information Advice and Guidance (3569)</t>
  </si>
  <si>
    <r>
      <t xml:space="preserve">Learned about the CARE framework in relation to Customer Service which was put into context of COVID-19:
</t>
    </r>
    <r>
      <rPr>
        <b/>
        <sz val="11"/>
        <color theme="1"/>
        <rFont val="Calibri"/>
        <family val="2"/>
        <scheme val="minor"/>
      </rPr>
      <t>Comprehend</t>
    </r>
    <r>
      <rPr>
        <sz val="11"/>
        <color theme="1"/>
        <rFont val="Calibri"/>
        <family val="2"/>
        <scheme val="minor"/>
      </rPr>
      <t xml:space="preserve">
Can the customer read/see/hear properly? Are they able to follow and understand the conversation / the information you are providing? Are they able to make clear judgements based on what you’re communicating to them?
</t>
    </r>
    <r>
      <rPr>
        <b/>
        <sz val="11"/>
        <color theme="1"/>
        <rFont val="Calibri"/>
        <family val="2"/>
        <scheme val="minor"/>
      </rPr>
      <t>Assess</t>
    </r>
    <r>
      <rPr>
        <sz val="11"/>
        <color theme="1"/>
        <rFont val="Calibri"/>
        <family val="2"/>
        <scheme val="minor"/>
      </rPr>
      <t xml:space="preserve">
Does the customer appear to be distracted while you’re talking to them? Is this the best communication method for them? Can they access the internet?
</t>
    </r>
    <r>
      <rPr>
        <b/>
        <sz val="11"/>
        <color theme="1"/>
        <rFont val="Calibri"/>
        <family val="2"/>
        <scheme val="minor"/>
      </rPr>
      <t>Retain</t>
    </r>
    <r>
      <rPr>
        <sz val="11"/>
        <color theme="1"/>
        <rFont val="Calibri"/>
        <family val="2"/>
        <scheme val="minor"/>
      </rPr>
      <t xml:space="preserve">
Is the customer able to retain information? Are they asking you to repeat things several times?
</t>
    </r>
    <r>
      <rPr>
        <b/>
        <sz val="11"/>
        <color theme="1"/>
        <rFont val="Calibri"/>
        <family val="2"/>
        <scheme val="minor"/>
      </rPr>
      <t>Evaluate</t>
    </r>
    <r>
      <rPr>
        <sz val="11"/>
        <color theme="1"/>
        <rFont val="Calibri"/>
        <family val="2"/>
        <scheme val="minor"/>
      </rPr>
      <t xml:space="preserve">
Can the customer tell you in their own words what you’ve said to them? How well do they express themselves? Are they able to convey their decisions/arguments in a clear manner? Are they actively taking part in the conversation? Are they currently in self-isolation?
I also recognised how this can be applied to other sectors such as IAG as there is is need to assess these areas for recipients of the IAG. </t>
    </r>
  </si>
  <si>
    <t>Gain a better understanding of the Networking and Cyber Security apprenticeship Standard</t>
  </si>
  <si>
    <t>Networking apprenticeship Standard
Cyber Security apprenticeship Standard</t>
  </si>
  <si>
    <t xml:space="preserve">Attended the Standardisation meeting for Networking and Cyber Security apprenticeship Standards at QA Ltd. </t>
  </si>
  <si>
    <t xml:space="preserve">Ross Knight held the meeting and focused on how to gather suitable evidence about designing a Network. Discussed the use of virtual machines to test network designs and common trends with BCS feedback. 
Discussed common themes in BCS feedback regarding Cyber Security and reviewed preparation suitable for apprentices undertaking the synoptic project. </t>
  </si>
  <si>
    <t xml:space="preserve">The Networking content could be relevant to IT apprenticeships and I plan on sharing good practice for VM ware for testing. </t>
  </si>
  <si>
    <t xml:space="preserve">Identifying what is required on these level 4 apprenticeships has helped me to identify the boundary markers between level 3 and level 4, although I primarily focus on Infra Tech. </t>
  </si>
  <si>
    <t>TQUK EPA process</t>
  </si>
  <si>
    <t>Digital Marketer</t>
  </si>
  <si>
    <t>Completed the TQUK EPA process training supplied by Apprentify</t>
  </si>
  <si>
    <t xml:space="preserve">Gained an understanding of the process to follow. </t>
  </si>
  <si>
    <t>Head to Head with Jo Causon (The Institute of Customer Service) &amp; Leigh Tavaziva (Centrica) webinar.</t>
  </si>
  <si>
    <t>Customer Service (2794, 4411, 4430, 7014, 4417, 5530 7014)</t>
  </si>
  <si>
    <t>Attended a webinar hosted by The Institute of Customer Service, talking to Leigh from Centrica.</t>
  </si>
  <si>
    <t xml:space="preserve">The webinar focused on how CS has been delivered during COVID-19 lockdown in relation to the internal customers (staff members) to ensure needs are met to enable everyone to do an effective job. This also fed into effective leadership qualities as it acknowledged recognising how to make the working environment better for everyone, whilst acknowleding the customer's experience. </t>
  </si>
  <si>
    <t xml:space="preserve">This feeds in to the way stakeholders are communicated with and their input. This is something that I will consider when carrying out EPA and will share with centres / colleagues. </t>
  </si>
  <si>
    <t xml:space="preserve">This has given me a different perspective on who customers are, and how the interaction with internal customers can have an impact on external customers too. This is something that I will encourage centres to consider too. </t>
  </si>
  <si>
    <t xml:space="preserve">Attended webinar regarding mitigation approach - Teaching &amp; Learning. </t>
  </si>
  <si>
    <t>Understand the mitigation approach to T&amp;L.</t>
  </si>
  <si>
    <t xml:space="preserve">Good practice was shared for supporting centres with adaptations and paperwork required. Confirmed that no remote observations are possible. </t>
  </si>
  <si>
    <t>Teaching and Learning</t>
  </si>
  <si>
    <t>Network Engineer Webinar</t>
  </si>
  <si>
    <t>Network Engineer Standard</t>
  </si>
  <si>
    <t>Attended webinar about Network Engineer.</t>
  </si>
  <si>
    <t xml:space="preserve">KMs and Employer Reference have been removed. Uses an interview underpinned by a portfolio and a simulated project. Virtual networks being included.  Removed the requirement of 30 end point devices; it should be what is suitable for the organisation. There will be a minimum of 10 questions about the simulated project at EPA. </t>
  </si>
  <si>
    <t>Data Protection update</t>
  </si>
  <si>
    <t xml:space="preserve">I'd forgotten with DPIA stood for, so this was useful to cover again. </t>
  </si>
  <si>
    <t>Information and Cyber Security</t>
  </si>
  <si>
    <t xml:space="preserve">Completed C&amp;G Mandatory training on Information and Cyber Security. </t>
  </si>
  <si>
    <t>Completed C&amp;G Mandatory training on Data Protection.</t>
  </si>
  <si>
    <t>This was a refresher course that helped to bring existing knowledge up to date.</t>
  </si>
  <si>
    <t>Digital Marketing / Social Media (7513)
IT (7574, 7540, 4520)
Business Administration (3473, 4418, 4428, 4710, 5514, 5528, 9645)
Customer Service (2794, 4411, 4430, 7014, 4417, 5530 7014)
Principle of Sales (7711)
Information Advice and Guidance (3569)</t>
  </si>
  <si>
    <t>Disability Awareness training</t>
  </si>
  <si>
    <t xml:space="preserve">Completed online Disability Awareness Training. </t>
  </si>
  <si>
    <t xml:space="preserve">Disabilities are viewed through a Medical Model and a Social Model meaning there are different perceptions of various disabilities. 
I learned what Aphasia and Apraxia is as I had not heard of these before. </t>
  </si>
  <si>
    <t>"Stop beating myself up"</t>
  </si>
  <si>
    <t>Listened to Podcast from Arnie Skelton (FE News 02/09/20).</t>
  </si>
  <si>
    <t xml:space="preserve">Tip 1: I'm not flawed; my strategy for dealing with it is. 
Tip 2: Be realistic; don't set unachievable targets. 
Tip 3: Don't have double standards - Don't give myself a hard time if I wouldn't give someone else a hard time. 
Tip 4: Stop assuming people will think the worst of me. 
Tip 6: Accept I'm human and I have flaws; it's okay to not be perfect.
Tip 7: Accepting I'm human makes me more attractive to others (in a professional way). </t>
  </si>
  <si>
    <t>MS Teams</t>
  </si>
  <si>
    <t xml:space="preserve">Participated in a session about using Forms in MS Teams to create forms and quizzes to enable assessment in distance learning. </t>
  </si>
  <si>
    <t xml:space="preserve">I learned how to create forms and quizzes which can be used to check learning. It was also highlighted how this uses inclusivity through immersive reader. </t>
  </si>
  <si>
    <t>A102 - Exploring Assessment</t>
  </si>
  <si>
    <t xml:space="preserve">Completed week 2 of A102 - Exploring Assessment; reading various articles and participating in forum chats. </t>
  </si>
  <si>
    <t xml:space="preserve">Assessments are catagorised into high and low risk stakes and although most people thing high is summative and low is formative, this is not the case as it's not clear who it is high stakes for when simplifying it in this way. 
The session also looked at formative and summative assessments, diagnostics, evaluative, licensing (eg, creating a portfolio of evidence). </t>
  </si>
  <si>
    <t xml:space="preserve">Read https://www.facultyfocus.com/articles/educational-assessment/assessments-by-design-rethinking-assessment-for-learner-variability/ </t>
  </si>
  <si>
    <t xml:space="preserve">The article was selling an online webinar, but within the content it also drew to attention how blooms taxonomy is used within assessment for differing levels. It also centred around how some learners are disadvantaged because they are asked to make a presentation when they are not confident speakers and it is not a necessary skill for the qualification they are studying for. This drew focus to the need for assessment to be relevant to the topic studied. </t>
  </si>
  <si>
    <t>Future Learn course - Cybersecurity for Teachers</t>
  </si>
  <si>
    <t xml:space="preserve">Completed 6 hours of online course about Cybersecurity. </t>
  </si>
  <si>
    <t xml:space="preserve">Much of the course covered the risks associated with data and cybersecurity which I had some knowledge of but I particularly enjoyed the section about penetration testing. I learned that black box testing is where the person testing does not know anything about the system, whereas white box testing the tester knows everything about the system so is likely to quickly identify the flaws. </t>
  </si>
  <si>
    <t>Ops Delivery IEPA training</t>
  </si>
  <si>
    <t>Ops Delivery 3817-22</t>
  </si>
  <si>
    <t>IEPA training hosted by C&amp;G for Ops Delivery Standard</t>
  </si>
  <si>
    <t xml:space="preserve">Attended training and learned about the Standard, and how it is assessed. </t>
  </si>
  <si>
    <t>Chesterfield College IQA meeting</t>
  </si>
  <si>
    <t>Learned how to run reports on OneFile and new IQA process</t>
  </si>
  <si>
    <t>Atteneded webinar hosted by City &amp; Guilds about APV03</t>
  </si>
  <si>
    <t xml:space="preserve">Learned about how the weighting has changed on the new assessment plan and some of the wording. </t>
  </si>
  <si>
    <t>BA Standard update</t>
  </si>
  <si>
    <t>This will help support me when I have the EPA training for the new assessment on the Standard</t>
  </si>
  <si>
    <t>YouTube Creator Academy - Copyright permissions overview</t>
  </si>
  <si>
    <t xml:space="preserve">Learned that about YouTube's stance on Copyright and how they remove content which breaches DMCA. </t>
  </si>
  <si>
    <t>Shared with centres</t>
  </si>
  <si>
    <t>LESSON 1 - Copyright permissions overview
LESSON 2 - Know when you need copyright permissions
LESSON 3 - Copyright and music
LESSON 4 - Tools to manage music in your videos
LESSON 5 - Public domain and creative commons
LESSON 6 - Check your knowledge</t>
  </si>
  <si>
    <t>Technical Curriculum Design Working With Standards CPD course on EFT</t>
  </si>
  <si>
    <t>Completed 8 hour online course on EFT. 
Week 1 - Principle of apprenticeship curriculum
design
Week 2 - Building the curriculum
Week 3 - Independent learning week
Week 4 - Overcoming barriers to effective, inclusive, curriculum design</t>
  </si>
  <si>
    <t xml:space="preserve">Gained insight into tips for breaking down the Standard and building it back up into teachable topics. </t>
  </si>
  <si>
    <t>Prevent</t>
  </si>
  <si>
    <t>Completed Government Prevent training</t>
  </si>
  <si>
    <t xml:space="preserve">It was a good reminder of what to look for and how those effected can be supported. </t>
  </si>
  <si>
    <t>Safeguarding Children (Level 2)</t>
  </si>
  <si>
    <t xml:space="preserve">Completed online training through Barnsley College. </t>
  </si>
  <si>
    <t xml:space="preserve">This was a good course that gave lots of detail about the differen types of abuse. </t>
  </si>
  <si>
    <t>Let's Talk About Suicide</t>
  </si>
  <si>
    <t>Completed online training through Zero Suicide Alliance . Com</t>
  </si>
  <si>
    <t xml:space="preserve">The training helped me to understand subtle signs that someone is considering suicide. Hub of Hope is an app that you can put your postcode into and it will list all of the support available in your local area. </t>
  </si>
  <si>
    <t>DM knowledge</t>
  </si>
  <si>
    <t xml:space="preserve">Having a discussion with a learner I learned about Pager. </t>
  </si>
  <si>
    <t xml:space="preserve">Pager is an online software which allows a Digital Marketer to post to social media as if it was being posted by a specific user, with their permissions. </t>
  </si>
  <si>
    <t xml:space="preserve">Looked out for this within portfolios. Shared with centres. </t>
  </si>
  <si>
    <t>BA 
Ops Del</t>
  </si>
  <si>
    <t>DM
JCP
BA 
Ops Del</t>
  </si>
  <si>
    <t>BA
Ops Del
DM
IT</t>
  </si>
  <si>
    <t>BA
Ops Del
DM
IT
IAG</t>
  </si>
  <si>
    <t>IT
DM
BA
Ops Del</t>
  </si>
  <si>
    <t>DM, JCP, IT</t>
  </si>
  <si>
    <t>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</si>
</sst>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Calibri"/>
      <family val="2"/>
      <scheme val="minor"/>
    </font>
    <font>
      <sz val="10"/>
      <color rgb="FF000000"/>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b/>
      <sz val="10"/>
      <color theme="1"/>
      <name val="Calibri"/>
      <family val="2"/>
      <scheme val="minor"/>
    </font>
    <font>
      <b/>
      <sz val="12"/>
      <color theme="0" tint="-0.249977111117893"/>
      <name val="Calibri"/>
      <family val="2"/>
      <scheme val="minor"/>
    </font>
    <font>
      <b/>
      <sz val="10"/>
      <color theme="0" tint="-0.249977111117893"/>
      <name val="Calibri"/>
      <family val="2"/>
      <scheme val="minor"/>
    </font>
    <font>
      <sz val="10"/>
      <color rgb="FF000000"/>
      <name val="Arial"/>
      <family val="2"/>
    </font>
    <font>
      <sz val="11"/>
      <color rgb="FFFF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14"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0" xfId="0" applyFont="1" applyAlignment="1">
      <alignment horizontal="left" vertical="top"/>
    </xf>
    <xf numFmtId="0" fontId="1" fillId="2" borderId="0" xfId="0" applyFont="1" applyFill="1" applyAlignment="1">
      <alignment horizontal="left" vertical="top" wrapText="1"/>
    </xf>
    <xf numFmtId="14" fontId="1"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1" fillId="0" borderId="0" xfId="0" applyFont="1" applyAlignment="1">
      <alignment horizontal="left" vertical="top" wrapText="1"/>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14" fontId="0" fillId="0" borderId="1" xfId="0" applyNumberFormat="1" applyBorder="1" applyAlignment="1">
      <alignment wrapText="1"/>
    </xf>
    <xf numFmtId="0" fontId="0" fillId="0" borderId="1" xfId="0" applyBorder="1" applyAlignment="1">
      <alignment wrapText="1"/>
    </xf>
    <xf numFmtId="0" fontId="0" fillId="0" borderId="0" xfId="0" applyAlignment="1">
      <alignment wrapText="1"/>
    </xf>
    <xf numFmtId="1" fontId="3"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left" vertical="top" wrapText="1"/>
    </xf>
    <xf numFmtId="1" fontId="1" fillId="0" borderId="1" xfId="0" applyNumberFormat="1" applyFont="1" applyBorder="1" applyAlignment="1">
      <alignment horizontal="left" vertical="top" wrapText="1"/>
    </xf>
    <xf numFmtId="1" fontId="2" fillId="0" borderId="1" xfId="0" applyNumberFormat="1" applyFont="1" applyBorder="1" applyAlignment="1">
      <alignment horizontal="left" vertical="top" wrapText="1"/>
    </xf>
    <xf numFmtId="1" fontId="0" fillId="0" borderId="1" xfId="0" applyNumberFormat="1" applyBorder="1" applyAlignment="1">
      <alignment horizontal="left" wrapText="1"/>
    </xf>
    <xf numFmtId="1" fontId="0" fillId="0" borderId="0" xfId="0" applyNumberFormat="1" applyAlignment="1">
      <alignment horizontal="left" wrapText="1"/>
    </xf>
    <xf numFmtId="14" fontId="1" fillId="0" borderId="2" xfId="0" applyNumberFormat="1" applyFont="1" applyBorder="1" applyAlignment="1">
      <alignment horizontal="left" vertical="top" wrapText="1"/>
    </xf>
    <xf numFmtId="0" fontId="0" fillId="0" borderId="3" xfId="0" applyBorder="1" applyAlignment="1">
      <alignment wrapText="1"/>
    </xf>
    <xf numFmtId="1" fontId="0" fillId="0" borderId="3" xfId="0" applyNumberFormat="1" applyBorder="1" applyAlignment="1">
      <alignment horizontal="left" wrapText="1"/>
    </xf>
    <xf numFmtId="0" fontId="5" fillId="0" borderId="4" xfId="0" applyFont="1" applyBorder="1" applyAlignment="1">
      <alignment horizontal="right" wrapText="1"/>
    </xf>
    <xf numFmtId="1" fontId="5" fillId="0" borderId="5" xfId="0" applyNumberFormat="1" applyFont="1" applyBorder="1" applyAlignment="1">
      <alignment horizontal="left" wrapText="1"/>
    </xf>
    <xf numFmtId="0" fontId="1" fillId="2" borderId="3" xfId="0" applyFont="1" applyFill="1" applyBorder="1" applyAlignment="1">
      <alignment horizontal="left" vertical="top" wrapText="1"/>
    </xf>
    <xf numFmtId="0" fontId="6" fillId="0" borderId="5" xfId="0" applyFont="1" applyBorder="1" applyAlignment="1">
      <alignment horizontal="left" vertical="top"/>
    </xf>
    <xf numFmtId="0" fontId="6" fillId="0" borderId="4" xfId="0" applyFont="1" applyBorder="1" applyAlignment="1">
      <alignment horizontal="right" vertical="top"/>
    </xf>
    <xf numFmtId="0" fontId="0" fillId="0" borderId="1" xfId="0" applyBorder="1"/>
    <xf numFmtId="14" fontId="0" fillId="0" borderId="1" xfId="0" applyNumberFormat="1" applyBorder="1"/>
    <xf numFmtId="0" fontId="8" fillId="0" borderId="4"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Fill="1" applyBorder="1"/>
    <xf numFmtId="0" fontId="0" fillId="0" borderId="1" xfId="0" applyFill="1" applyBorder="1" applyAlignment="1">
      <alignment wrapText="1"/>
    </xf>
    <xf numFmtId="14" fontId="0" fillId="0" borderId="0" xfId="0" applyNumberFormat="1"/>
    <xf numFmtId="0" fontId="0" fillId="0" borderId="6" xfId="0" applyBorder="1" applyAlignment="1">
      <alignment wrapText="1"/>
    </xf>
    <xf numFmtId="0" fontId="0" fillId="0" borderId="1" xfId="0"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helle Sandland Moreira" id="{74BE220F-74EF-43E5-9121-27C8E0D0C8B1}" userId="9805ee9aaf064fe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32" dT="2019-10-31T16:56:36.28" personId="{74BE220F-74EF-43E5-9121-27C8E0D0C8B1}" id="{63AF0FF3-31B8-4A30-B830-1E5236822FD0}">
    <text>Time is based on the time spent engaging in new conversation in challenging situations.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bc.co.uk/programmes/p040430l" TargetMode="External"/><Relationship Id="rId1" Type="http://schemas.openxmlformats.org/officeDocument/2006/relationships/hyperlink" Target="http://www.bbc.co.uk/programmes/b07lk6tj"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workbookViewId="0">
      <pane ySplit="1" topLeftCell="A2" activePane="bottomLeft" state="frozen"/>
      <selection pane="bottomLeft" activeCell="A2" sqref="A2"/>
    </sheetView>
  </sheetViews>
  <sheetFormatPr defaultColWidth="9.109375" defaultRowHeight="13.8" x14ac:dyDescent="0.3"/>
  <cols>
    <col min="1" max="1" width="13.109375" style="3" bestFit="1" customWidth="1"/>
    <col min="2" max="2" width="48.5546875" style="3" bestFit="1" customWidth="1"/>
    <col min="3" max="3" width="63.44140625" style="3" bestFit="1" customWidth="1"/>
    <col min="4" max="4" width="36.6640625" style="3" customWidth="1"/>
    <col min="5" max="5" width="24" style="3" bestFit="1" customWidth="1"/>
    <col min="6" max="6" width="21.33203125" style="3" bestFit="1" customWidth="1"/>
    <col min="7" max="7" width="14.33203125" style="3" bestFit="1" customWidth="1"/>
    <col min="8" max="16384" width="9.109375" style="3"/>
  </cols>
  <sheetData>
    <row r="1" spans="1:7" s="9" customFormat="1" ht="22.5" customHeight="1" x14ac:dyDescent="0.3">
      <c r="A1" s="8" t="s">
        <v>0</v>
      </c>
      <c r="B1" s="8" t="s">
        <v>1</v>
      </c>
      <c r="C1" s="8" t="s">
        <v>2</v>
      </c>
      <c r="D1" s="8" t="s">
        <v>3</v>
      </c>
      <c r="E1" s="8" t="s">
        <v>4</v>
      </c>
      <c r="F1" s="8" t="s">
        <v>131</v>
      </c>
      <c r="G1" s="8" t="s">
        <v>5</v>
      </c>
    </row>
    <row r="2" spans="1:7" ht="110.4" x14ac:dyDescent="0.3">
      <c r="A2" s="1">
        <v>42009</v>
      </c>
      <c r="B2" s="2" t="s">
        <v>53</v>
      </c>
      <c r="C2" s="2" t="s">
        <v>54</v>
      </c>
      <c r="D2" s="2" t="s">
        <v>55</v>
      </c>
      <c r="E2" s="2" t="s">
        <v>20</v>
      </c>
      <c r="F2" s="2">
        <v>120</v>
      </c>
      <c r="G2" s="2" t="s">
        <v>10</v>
      </c>
    </row>
    <row r="3" spans="1:7" ht="27.6" x14ac:dyDescent="0.3">
      <c r="A3" s="1">
        <v>42017</v>
      </c>
      <c r="B3" s="2" t="s">
        <v>50</v>
      </c>
      <c r="C3" s="2" t="s">
        <v>51</v>
      </c>
      <c r="D3" s="2" t="s">
        <v>52</v>
      </c>
      <c r="E3" s="2"/>
      <c r="F3" s="2">
        <f>8*60</f>
        <v>480</v>
      </c>
      <c r="G3" s="2" t="s">
        <v>10</v>
      </c>
    </row>
    <row r="4" spans="1:7" x14ac:dyDescent="0.3">
      <c r="A4" s="1">
        <v>42019</v>
      </c>
      <c r="B4" s="2" t="s">
        <v>48</v>
      </c>
      <c r="C4" s="2" t="s">
        <v>49</v>
      </c>
      <c r="D4" s="2"/>
      <c r="E4" s="2"/>
      <c r="F4" s="2">
        <f>8*60</f>
        <v>480</v>
      </c>
      <c r="G4" s="2" t="s">
        <v>10</v>
      </c>
    </row>
    <row r="5" spans="1:7" ht="27.6" x14ac:dyDescent="0.3">
      <c r="A5" s="1">
        <v>42046</v>
      </c>
      <c r="B5" s="2" t="s">
        <v>44</v>
      </c>
      <c r="C5" s="2" t="s">
        <v>45</v>
      </c>
      <c r="D5" s="2" t="s">
        <v>46</v>
      </c>
      <c r="E5" s="2" t="s">
        <v>47</v>
      </c>
      <c r="F5" s="2">
        <f>5*60</f>
        <v>300</v>
      </c>
      <c r="G5" s="2" t="s">
        <v>10</v>
      </c>
    </row>
    <row r="6" spans="1:7" ht="138" x14ac:dyDescent="0.3">
      <c r="A6" s="1">
        <v>42054</v>
      </c>
      <c r="B6" s="2" t="s">
        <v>40</v>
      </c>
      <c r="C6" s="2" t="s">
        <v>41</v>
      </c>
      <c r="D6" s="2" t="s">
        <v>42</v>
      </c>
      <c r="E6" s="2" t="s">
        <v>43</v>
      </c>
      <c r="F6" s="2">
        <v>15</v>
      </c>
      <c r="G6" s="2" t="s">
        <v>10</v>
      </c>
    </row>
    <row r="7" spans="1:7" ht="55.2" x14ac:dyDescent="0.3">
      <c r="A7" s="1">
        <v>42069</v>
      </c>
      <c r="B7" s="2" t="s">
        <v>36</v>
      </c>
      <c r="C7" s="2" t="s">
        <v>37</v>
      </c>
      <c r="D7" s="2" t="s">
        <v>38</v>
      </c>
      <c r="E7" s="2" t="s">
        <v>39</v>
      </c>
      <c r="F7" s="2">
        <f>6*60</f>
        <v>360</v>
      </c>
      <c r="G7" s="2" t="s">
        <v>10</v>
      </c>
    </row>
    <row r="8" spans="1:7" ht="96.6" x14ac:dyDescent="0.3">
      <c r="A8" s="1">
        <v>42074</v>
      </c>
      <c r="B8" s="2" t="s">
        <v>34</v>
      </c>
      <c r="C8" s="2" t="s">
        <v>35</v>
      </c>
      <c r="D8" s="2"/>
      <c r="E8" s="2"/>
      <c r="F8" s="2">
        <f>5*60</f>
        <v>300</v>
      </c>
      <c r="G8" s="2" t="s">
        <v>10</v>
      </c>
    </row>
    <row r="9" spans="1:7" ht="41.4" x14ac:dyDescent="0.3">
      <c r="A9" s="1">
        <v>42075</v>
      </c>
      <c r="B9" s="2" t="s">
        <v>31</v>
      </c>
      <c r="C9" s="2" t="s">
        <v>32</v>
      </c>
      <c r="D9" s="2" t="s">
        <v>33</v>
      </c>
      <c r="E9" s="2"/>
      <c r="F9" s="2">
        <v>15</v>
      </c>
      <c r="G9" s="2" t="s">
        <v>10</v>
      </c>
    </row>
    <row r="10" spans="1:7" x14ac:dyDescent="0.3">
      <c r="A10" s="1">
        <v>42096</v>
      </c>
      <c r="B10" s="2" t="s">
        <v>29</v>
      </c>
      <c r="C10" s="2" t="s">
        <v>30</v>
      </c>
      <c r="D10" s="2"/>
      <c r="E10" s="2"/>
      <c r="F10" s="2">
        <f>4*60</f>
        <v>240</v>
      </c>
      <c r="G10" s="2"/>
    </row>
    <row r="11" spans="1:7" ht="110.4" x14ac:dyDescent="0.3">
      <c r="A11" s="1">
        <v>42118</v>
      </c>
      <c r="B11" s="2" t="s">
        <v>25</v>
      </c>
      <c r="C11" s="2" t="s">
        <v>26</v>
      </c>
      <c r="D11" s="2" t="s">
        <v>27</v>
      </c>
      <c r="E11" s="2" t="s">
        <v>28</v>
      </c>
      <c r="F11" s="2">
        <f>10*60</f>
        <v>600</v>
      </c>
      <c r="G11" s="2" t="s">
        <v>10</v>
      </c>
    </row>
    <row r="12" spans="1:7" ht="96.6" x14ac:dyDescent="0.3">
      <c r="A12" s="1">
        <v>42122</v>
      </c>
      <c r="B12" s="2" t="s">
        <v>21</v>
      </c>
      <c r="C12" s="2" t="s">
        <v>22</v>
      </c>
      <c r="D12" s="2" t="s">
        <v>23</v>
      </c>
      <c r="E12" s="2" t="s">
        <v>24</v>
      </c>
      <c r="F12" s="2">
        <v>30</v>
      </c>
      <c r="G12" s="2" t="s">
        <v>10</v>
      </c>
    </row>
    <row r="13" spans="1:7" ht="138" x14ac:dyDescent="0.3">
      <c r="A13" s="1">
        <v>42131</v>
      </c>
      <c r="B13" s="2" t="s">
        <v>17</v>
      </c>
      <c r="C13" s="2" t="s">
        <v>18</v>
      </c>
      <c r="D13" s="2" t="s">
        <v>19</v>
      </c>
      <c r="E13" s="2" t="s">
        <v>20</v>
      </c>
      <c r="F13" s="2">
        <f>3*60</f>
        <v>180</v>
      </c>
      <c r="G13" s="2" t="s">
        <v>10</v>
      </c>
    </row>
    <row r="14" spans="1:7" x14ac:dyDescent="0.3">
      <c r="A14" s="1">
        <v>42334</v>
      </c>
      <c r="B14" s="2" t="s">
        <v>14</v>
      </c>
      <c r="C14" s="2" t="s">
        <v>15</v>
      </c>
      <c r="D14" s="2"/>
      <c r="E14" s="2" t="s">
        <v>16</v>
      </c>
      <c r="F14" s="2">
        <f>8*60</f>
        <v>480</v>
      </c>
      <c r="G14" s="2" t="s">
        <v>10</v>
      </c>
    </row>
    <row r="15" spans="1:7" ht="55.2" x14ac:dyDescent="0.3">
      <c r="A15" s="1">
        <v>42345</v>
      </c>
      <c r="B15" s="2" t="s">
        <v>11</v>
      </c>
      <c r="C15" s="2" t="s">
        <v>12</v>
      </c>
      <c r="D15" s="2" t="s">
        <v>13</v>
      </c>
      <c r="E15" s="2"/>
      <c r="F15" s="2">
        <v>1</v>
      </c>
      <c r="G15" s="2" t="s">
        <v>10</v>
      </c>
    </row>
    <row r="16" spans="1:7" ht="124.8" thickBot="1" x14ac:dyDescent="0.35">
      <c r="A16" s="1">
        <v>42355</v>
      </c>
      <c r="B16" s="2" t="s">
        <v>6</v>
      </c>
      <c r="C16" s="2" t="s">
        <v>7</v>
      </c>
      <c r="D16" s="2" t="s">
        <v>8</v>
      </c>
      <c r="E16" s="25" t="s">
        <v>9</v>
      </c>
      <c r="F16" s="25">
        <v>2</v>
      </c>
      <c r="G16" s="2" t="s">
        <v>10</v>
      </c>
    </row>
    <row r="17" spans="5:6" ht="14.4" thickBot="1" x14ac:dyDescent="0.35">
      <c r="E17" s="27" t="s">
        <v>156</v>
      </c>
      <c r="F17" s="26">
        <f>SUM(F2:F16)/60</f>
        <v>60.05</v>
      </c>
    </row>
  </sheetData>
  <autoFilter ref="A1:G18" xr:uid="{00000000-0009-0000-0000-000001000000}">
    <sortState xmlns:xlrd2="http://schemas.microsoft.com/office/spreadsheetml/2017/richdata2" ref="A2:G19">
      <sortCondition ref="A1:A19"/>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workbookViewId="0">
      <pane ySplit="1" topLeftCell="A2" activePane="bottomLeft" state="frozen"/>
      <selection pane="bottomLeft" activeCell="A2" sqref="A2"/>
    </sheetView>
  </sheetViews>
  <sheetFormatPr defaultRowHeight="14.4" x14ac:dyDescent="0.3"/>
  <cols>
    <col min="1" max="1" width="10.5546875" style="13" bestFit="1" customWidth="1"/>
    <col min="2" max="2" width="31.88671875" style="13" bestFit="1" customWidth="1"/>
    <col min="3" max="3" width="42.88671875" style="13" bestFit="1" customWidth="1"/>
    <col min="4" max="4" width="36" style="13" bestFit="1" customWidth="1"/>
    <col min="5" max="5" width="23.33203125" style="13" bestFit="1" customWidth="1"/>
    <col min="6" max="6" width="20.21875" style="19" bestFit="1" customWidth="1"/>
    <col min="7" max="16384" width="8.88671875" style="13"/>
  </cols>
  <sheetData>
    <row r="1" spans="1:8" s="10" customFormat="1" ht="31.2" x14ac:dyDescent="0.3">
      <c r="A1" s="8" t="s">
        <v>0</v>
      </c>
      <c r="B1" s="8" t="s">
        <v>1</v>
      </c>
      <c r="C1" s="8" t="s">
        <v>2</v>
      </c>
      <c r="D1" s="8" t="s">
        <v>3</v>
      </c>
      <c r="E1" s="8" t="s">
        <v>4</v>
      </c>
      <c r="F1" s="14" t="s">
        <v>131</v>
      </c>
    </row>
    <row r="2" spans="1:8" s="7" customFormat="1" ht="41.4" x14ac:dyDescent="0.3">
      <c r="A2" s="1">
        <v>42388</v>
      </c>
      <c r="B2" s="2" t="s">
        <v>60</v>
      </c>
      <c r="C2" s="2" t="s">
        <v>61</v>
      </c>
      <c r="D2" s="2" t="s">
        <v>62</v>
      </c>
      <c r="E2" s="2"/>
      <c r="F2" s="15">
        <v>5</v>
      </c>
      <c r="G2" s="4"/>
      <c r="H2" s="4"/>
    </row>
    <row r="3" spans="1:8" s="7" customFormat="1" ht="41.4" x14ac:dyDescent="0.3">
      <c r="A3" s="1">
        <v>42443</v>
      </c>
      <c r="B3" s="2" t="s">
        <v>56</v>
      </c>
      <c r="C3" s="2" t="s">
        <v>57</v>
      </c>
      <c r="D3" s="2" t="s">
        <v>58</v>
      </c>
      <c r="E3" s="2" t="s">
        <v>59</v>
      </c>
      <c r="F3" s="15">
        <v>30</v>
      </c>
      <c r="G3" s="4"/>
      <c r="H3" s="4"/>
    </row>
    <row r="4" spans="1:8" s="7" customFormat="1" ht="27.6" x14ac:dyDescent="0.3">
      <c r="A4" s="5">
        <v>42490</v>
      </c>
      <c r="B4" s="6" t="s">
        <v>63</v>
      </c>
      <c r="C4" s="6" t="s">
        <v>64</v>
      </c>
      <c r="D4" s="6" t="s">
        <v>65</v>
      </c>
      <c r="E4" s="6" t="s">
        <v>66</v>
      </c>
      <c r="F4" s="16">
        <v>60</v>
      </c>
    </row>
    <row r="5" spans="1:8" s="7" customFormat="1" ht="55.2" x14ac:dyDescent="0.3">
      <c r="A5" s="5">
        <v>42490</v>
      </c>
      <c r="B5" s="6" t="s">
        <v>67</v>
      </c>
      <c r="C5" s="6" t="s">
        <v>68</v>
      </c>
      <c r="D5" s="6" t="s">
        <v>69</v>
      </c>
      <c r="E5" s="6" t="s">
        <v>66</v>
      </c>
      <c r="F5" s="17">
        <v>60</v>
      </c>
    </row>
    <row r="6" spans="1:8" s="7" customFormat="1" ht="69" x14ac:dyDescent="0.3">
      <c r="A6" s="5">
        <v>42490</v>
      </c>
      <c r="B6" s="6" t="s">
        <v>70</v>
      </c>
      <c r="C6" s="6" t="s">
        <v>71</v>
      </c>
      <c r="D6" s="6" t="s">
        <v>72</v>
      </c>
      <c r="E6" s="6" t="s">
        <v>66</v>
      </c>
      <c r="F6" s="17">
        <v>60</v>
      </c>
    </row>
    <row r="7" spans="1:8" s="7" customFormat="1" ht="110.4" x14ac:dyDescent="0.3">
      <c r="A7" s="5">
        <v>42490</v>
      </c>
      <c r="B7" s="6" t="s">
        <v>73</v>
      </c>
      <c r="C7" s="6" t="s">
        <v>74</v>
      </c>
      <c r="D7" s="6" t="s">
        <v>75</v>
      </c>
      <c r="E7" s="6" t="s">
        <v>66</v>
      </c>
      <c r="F7" s="17">
        <v>60</v>
      </c>
    </row>
    <row r="8" spans="1:8" s="5" customFormat="1" ht="28.8" x14ac:dyDescent="0.3">
      <c r="A8" s="11">
        <v>42548</v>
      </c>
      <c r="B8" s="12" t="s">
        <v>123</v>
      </c>
      <c r="C8" s="12" t="s">
        <v>124</v>
      </c>
      <c r="D8" s="12" t="s">
        <v>125</v>
      </c>
      <c r="E8" s="12" t="s">
        <v>130</v>
      </c>
      <c r="F8" s="18">
        <v>20</v>
      </c>
      <c r="G8" s="20"/>
    </row>
    <row r="9" spans="1:8" s="5" customFormat="1" x14ac:dyDescent="0.3">
      <c r="A9" s="11">
        <v>42550</v>
      </c>
      <c r="B9" s="12" t="s">
        <v>84</v>
      </c>
      <c r="C9" s="12" t="s">
        <v>93</v>
      </c>
      <c r="D9" s="12"/>
      <c r="E9" s="12"/>
      <c r="F9" s="18">
        <v>120</v>
      </c>
      <c r="G9" s="20"/>
    </row>
    <row r="10" spans="1:8" ht="27.6" x14ac:dyDescent="0.3">
      <c r="A10" s="5">
        <v>42571</v>
      </c>
      <c r="B10" s="5" t="s">
        <v>77</v>
      </c>
      <c r="C10" s="5" t="s">
        <v>78</v>
      </c>
      <c r="D10" s="5" t="s">
        <v>79</v>
      </c>
      <c r="E10" s="5" t="s">
        <v>76</v>
      </c>
      <c r="F10" s="16">
        <v>60</v>
      </c>
    </row>
    <row r="11" spans="1:8" ht="55.2" x14ac:dyDescent="0.3">
      <c r="A11" s="5">
        <v>42571</v>
      </c>
      <c r="B11" s="5" t="s">
        <v>82</v>
      </c>
      <c r="C11" s="5" t="s">
        <v>81</v>
      </c>
      <c r="D11" s="5" t="s">
        <v>83</v>
      </c>
      <c r="E11" s="5" t="s">
        <v>80</v>
      </c>
      <c r="F11" s="16">
        <v>30</v>
      </c>
    </row>
    <row r="12" spans="1:8" x14ac:dyDescent="0.3">
      <c r="A12" s="11">
        <v>42577</v>
      </c>
      <c r="B12" s="12" t="s">
        <v>85</v>
      </c>
      <c r="C12" s="12" t="s">
        <v>93</v>
      </c>
      <c r="D12" s="12"/>
      <c r="E12" s="12"/>
      <c r="F12" s="18">
        <v>60</v>
      </c>
    </row>
    <row r="13" spans="1:8" x14ac:dyDescent="0.3">
      <c r="A13" s="11">
        <v>42577</v>
      </c>
      <c r="B13" s="12" t="s">
        <v>86</v>
      </c>
      <c r="C13" s="12" t="s">
        <v>93</v>
      </c>
      <c r="D13" s="12"/>
      <c r="E13" s="12"/>
      <c r="F13" s="16">
        <v>30</v>
      </c>
    </row>
    <row r="14" spans="1:8" x14ac:dyDescent="0.3">
      <c r="A14" s="11">
        <v>42577</v>
      </c>
      <c r="B14" s="12" t="s">
        <v>89</v>
      </c>
      <c r="C14" s="12" t="s">
        <v>93</v>
      </c>
      <c r="D14" s="12"/>
      <c r="E14" s="12"/>
      <c r="F14" s="16">
        <v>30</v>
      </c>
    </row>
    <row r="15" spans="1:8" x14ac:dyDescent="0.3">
      <c r="A15" s="11">
        <v>42577</v>
      </c>
      <c r="B15" s="12" t="s">
        <v>90</v>
      </c>
      <c r="C15" s="12" t="s">
        <v>93</v>
      </c>
      <c r="D15" s="12"/>
      <c r="E15" s="12"/>
      <c r="F15" s="18">
        <v>90</v>
      </c>
    </row>
    <row r="16" spans="1:8" ht="28.8" x14ac:dyDescent="0.3">
      <c r="A16" s="11">
        <v>42578</v>
      </c>
      <c r="B16" s="12" t="s">
        <v>87</v>
      </c>
      <c r="C16" s="12" t="s">
        <v>93</v>
      </c>
      <c r="D16" s="12"/>
      <c r="E16" s="12"/>
      <c r="F16" s="18">
        <v>60</v>
      </c>
    </row>
    <row r="17" spans="1:6" ht="28.8" x14ac:dyDescent="0.3">
      <c r="A17" s="11">
        <v>42578</v>
      </c>
      <c r="B17" s="12" t="s">
        <v>88</v>
      </c>
      <c r="C17" s="12" t="s">
        <v>93</v>
      </c>
      <c r="D17" s="12"/>
      <c r="E17" s="12"/>
      <c r="F17" s="18">
        <v>60</v>
      </c>
    </row>
    <row r="18" spans="1:6" x14ac:dyDescent="0.3">
      <c r="A18" s="11">
        <v>42578</v>
      </c>
      <c r="B18" s="12" t="s">
        <v>91</v>
      </c>
      <c r="C18" s="12" t="s">
        <v>93</v>
      </c>
      <c r="D18" s="12"/>
      <c r="E18" s="12"/>
      <c r="F18" s="18">
        <v>180</v>
      </c>
    </row>
    <row r="19" spans="1:6" x14ac:dyDescent="0.3">
      <c r="A19" s="11">
        <v>42578</v>
      </c>
      <c r="B19" s="12" t="s">
        <v>92</v>
      </c>
      <c r="C19" s="12" t="s">
        <v>93</v>
      </c>
      <c r="D19" s="12"/>
      <c r="E19" s="12"/>
      <c r="F19" s="18">
        <v>1</v>
      </c>
    </row>
    <row r="20" spans="1:6" ht="28.8" x14ac:dyDescent="0.3">
      <c r="A20" s="11">
        <v>42585</v>
      </c>
      <c r="B20" s="12" t="s">
        <v>105</v>
      </c>
      <c r="C20" s="12" t="s">
        <v>132</v>
      </c>
      <c r="D20" s="12"/>
      <c r="E20" s="12"/>
      <c r="F20" s="18">
        <v>360</v>
      </c>
    </row>
    <row r="21" spans="1:6" ht="28.8" x14ac:dyDescent="0.3">
      <c r="A21" s="11">
        <v>42606</v>
      </c>
      <c r="B21" s="12" t="s">
        <v>94</v>
      </c>
      <c r="C21" s="12" t="s">
        <v>95</v>
      </c>
      <c r="D21" s="12" t="s">
        <v>96</v>
      </c>
      <c r="E21" s="12" t="s">
        <v>97</v>
      </c>
      <c r="F21" s="18">
        <v>300</v>
      </c>
    </row>
    <row r="22" spans="1:6" ht="28.8" x14ac:dyDescent="0.3">
      <c r="A22" s="11">
        <v>42607</v>
      </c>
      <c r="B22" s="12" t="s">
        <v>106</v>
      </c>
      <c r="C22" s="12" t="s">
        <v>136</v>
      </c>
      <c r="D22" s="12" t="s">
        <v>107</v>
      </c>
      <c r="E22" s="12"/>
      <c r="F22" s="18">
        <v>300</v>
      </c>
    </row>
    <row r="23" spans="1:6" ht="28.8" x14ac:dyDescent="0.3">
      <c r="A23" s="11">
        <v>42627</v>
      </c>
      <c r="B23" s="12" t="s">
        <v>108</v>
      </c>
      <c r="C23" s="12" t="s">
        <v>132</v>
      </c>
      <c r="D23" s="12"/>
      <c r="E23" s="12"/>
      <c r="F23" s="18">
        <v>360</v>
      </c>
    </row>
    <row r="24" spans="1:6" ht="43.2" x14ac:dyDescent="0.3">
      <c r="A24" s="11">
        <v>42668</v>
      </c>
      <c r="B24" s="12" t="s">
        <v>108</v>
      </c>
      <c r="C24" s="12" t="s">
        <v>133</v>
      </c>
      <c r="D24" s="12"/>
      <c r="E24" s="12"/>
      <c r="F24" s="18">
        <v>360</v>
      </c>
    </row>
    <row r="25" spans="1:6" ht="28.8" x14ac:dyDescent="0.3">
      <c r="A25" s="11">
        <v>42690</v>
      </c>
      <c r="B25" s="12" t="s">
        <v>108</v>
      </c>
      <c r="C25" s="12" t="s">
        <v>132</v>
      </c>
      <c r="D25" s="12"/>
      <c r="E25" s="12"/>
      <c r="F25" s="18">
        <v>360</v>
      </c>
    </row>
    <row r="26" spans="1:6" x14ac:dyDescent="0.3">
      <c r="A26" s="11">
        <v>42691</v>
      </c>
      <c r="B26" s="12" t="s">
        <v>109</v>
      </c>
      <c r="C26" s="12"/>
      <c r="D26" s="12"/>
      <c r="E26" s="12"/>
      <c r="F26" s="18">
        <v>360</v>
      </c>
    </row>
    <row r="27" spans="1:6" ht="43.2" x14ac:dyDescent="0.3">
      <c r="A27" s="11">
        <v>42692</v>
      </c>
      <c r="B27" s="12" t="s">
        <v>110</v>
      </c>
      <c r="C27" s="12" t="s">
        <v>138</v>
      </c>
      <c r="D27" s="12" t="s">
        <v>139</v>
      </c>
      <c r="E27" s="12" t="s">
        <v>140</v>
      </c>
      <c r="F27" s="18">
        <v>360</v>
      </c>
    </row>
    <row r="28" spans="1:6" ht="43.2" x14ac:dyDescent="0.3">
      <c r="A28" s="11">
        <v>42698</v>
      </c>
      <c r="B28" s="12" t="s">
        <v>94</v>
      </c>
      <c r="C28" s="12" t="s">
        <v>95</v>
      </c>
      <c r="D28" s="12" t="s">
        <v>137</v>
      </c>
      <c r="E28" s="12"/>
      <c r="F28" s="18">
        <v>300</v>
      </c>
    </row>
    <row r="29" spans="1:6" ht="28.8" x14ac:dyDescent="0.3">
      <c r="A29" s="11">
        <v>42702</v>
      </c>
      <c r="B29" s="12" t="s">
        <v>104</v>
      </c>
      <c r="C29" s="12" t="s">
        <v>93</v>
      </c>
      <c r="D29" s="12"/>
      <c r="E29" s="12"/>
      <c r="F29" s="18">
        <v>240</v>
      </c>
    </row>
    <row r="30" spans="1:6" ht="28.8" x14ac:dyDescent="0.3">
      <c r="A30" s="11">
        <v>42703</v>
      </c>
      <c r="B30" s="12" t="s">
        <v>101</v>
      </c>
      <c r="C30" s="12" t="s">
        <v>93</v>
      </c>
      <c r="D30" s="12"/>
      <c r="E30" s="12"/>
      <c r="F30" s="18">
        <v>50</v>
      </c>
    </row>
    <row r="31" spans="1:6" ht="28.8" x14ac:dyDescent="0.3">
      <c r="A31" s="11">
        <v>42703</v>
      </c>
      <c r="B31" s="12" t="s">
        <v>102</v>
      </c>
      <c r="C31" s="12" t="s">
        <v>93</v>
      </c>
      <c r="D31" s="12"/>
      <c r="E31" s="12"/>
      <c r="F31" s="18">
        <v>135</v>
      </c>
    </row>
    <row r="32" spans="1:6" ht="28.8" x14ac:dyDescent="0.3">
      <c r="A32" s="11">
        <v>42703</v>
      </c>
      <c r="B32" s="12" t="s">
        <v>103</v>
      </c>
      <c r="C32" s="12" t="s">
        <v>93</v>
      </c>
      <c r="D32" s="12"/>
      <c r="E32" s="12"/>
      <c r="F32" s="18">
        <v>72</v>
      </c>
    </row>
    <row r="33" spans="1:6" ht="29.4" thickBot="1" x14ac:dyDescent="0.35">
      <c r="A33" s="11">
        <v>42718</v>
      </c>
      <c r="B33" s="12" t="s">
        <v>111</v>
      </c>
      <c r="C33" s="12" t="s">
        <v>142</v>
      </c>
      <c r="D33" s="12"/>
      <c r="E33" s="21" t="s">
        <v>143</v>
      </c>
      <c r="F33" s="22">
        <v>360</v>
      </c>
    </row>
    <row r="34" spans="1:6" ht="15" thickBot="1" x14ac:dyDescent="0.35">
      <c r="E34" s="23" t="s">
        <v>156</v>
      </c>
      <c r="F34" s="24">
        <f>SUM(F2:F33)/60</f>
        <v>82.216666666666669</v>
      </c>
    </row>
  </sheetData>
  <autoFilter ref="A1:F33" xr:uid="{00000000-0009-0000-0000-000002000000}">
    <sortState xmlns:xlrd2="http://schemas.microsoft.com/office/spreadsheetml/2017/richdata2" ref="A2:F33">
      <sortCondition ref="A1:A33"/>
    </sortState>
  </autoFilter>
  <hyperlinks>
    <hyperlink ref="E10" r:id="rId1" xr:uid="{00000000-0004-0000-0200-000000000000}"/>
    <hyperlink ref="E11" r:id="rId2" xr:uid="{00000000-0004-0000-02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FEA5-4C24-4270-8732-3C22B2584276}">
  <sheetPr>
    <pageSetUpPr fitToPage="1"/>
  </sheetPr>
  <dimension ref="A1:F55"/>
  <sheetViews>
    <sheetView workbookViewId="0">
      <pane ySplit="1" topLeftCell="A33" activePane="bottomLeft" state="frozen"/>
      <selection pane="bottomLeft" activeCell="C41" sqref="C41"/>
    </sheetView>
  </sheetViews>
  <sheetFormatPr defaultRowHeight="14.4" x14ac:dyDescent="0.3"/>
  <cols>
    <col min="1" max="1" width="10.5546875" style="13" bestFit="1" customWidth="1"/>
    <col min="2" max="2" width="31.88671875" style="13" bestFit="1" customWidth="1"/>
    <col min="3" max="3" width="42.88671875" style="13" bestFit="1" customWidth="1"/>
    <col min="4" max="4" width="36" style="13" bestFit="1" customWidth="1"/>
    <col min="5" max="5" width="23.33203125" style="13" bestFit="1" customWidth="1"/>
    <col min="6" max="6" width="20.21875" style="19" bestFit="1" customWidth="1"/>
    <col min="7" max="16384" width="8.88671875" style="13"/>
  </cols>
  <sheetData>
    <row r="1" spans="1:6" s="10" customFormat="1" ht="31.2" x14ac:dyDescent="0.3">
      <c r="A1" s="8" t="s">
        <v>0</v>
      </c>
      <c r="B1" s="8" t="s">
        <v>1</v>
      </c>
      <c r="C1" s="8" t="s">
        <v>2</v>
      </c>
      <c r="D1" s="8" t="s">
        <v>3</v>
      </c>
      <c r="E1" s="8" t="s">
        <v>4</v>
      </c>
      <c r="F1" s="14" t="s">
        <v>131</v>
      </c>
    </row>
    <row r="2" spans="1:6" ht="57.6" x14ac:dyDescent="0.3">
      <c r="A2" s="11">
        <v>42744</v>
      </c>
      <c r="B2" s="12" t="s">
        <v>113</v>
      </c>
      <c r="C2" s="12" t="s">
        <v>141</v>
      </c>
      <c r="D2" s="12"/>
      <c r="E2" s="12"/>
      <c r="F2" s="18">
        <v>240</v>
      </c>
    </row>
    <row r="3" spans="1:6" ht="28.8" x14ac:dyDescent="0.3">
      <c r="A3" s="11">
        <v>42753</v>
      </c>
      <c r="B3" s="12" t="s">
        <v>108</v>
      </c>
      <c r="C3" s="12" t="s">
        <v>132</v>
      </c>
      <c r="D3" s="12"/>
      <c r="E3" s="12"/>
      <c r="F3" s="18">
        <v>360</v>
      </c>
    </row>
    <row r="4" spans="1:6" x14ac:dyDescent="0.3">
      <c r="A4" s="11">
        <v>42774</v>
      </c>
      <c r="B4" s="12" t="s">
        <v>109</v>
      </c>
      <c r="C4" s="12"/>
      <c r="D4" s="12"/>
      <c r="E4" s="12"/>
      <c r="F4" s="18">
        <v>360</v>
      </c>
    </row>
    <row r="5" spans="1:6" ht="43.2" x14ac:dyDescent="0.3">
      <c r="A5" s="11">
        <v>42795</v>
      </c>
      <c r="B5" s="12" t="s">
        <v>112</v>
      </c>
      <c r="C5" s="12" t="s">
        <v>144</v>
      </c>
      <c r="D5" s="12"/>
      <c r="E5" s="12"/>
      <c r="F5" s="18">
        <v>300</v>
      </c>
    </row>
    <row r="6" spans="1:6" ht="28.8" x14ac:dyDescent="0.3">
      <c r="A6" s="11">
        <v>42801</v>
      </c>
      <c r="B6" s="12" t="s">
        <v>106</v>
      </c>
      <c r="C6" s="12" t="s">
        <v>136</v>
      </c>
      <c r="D6" s="12" t="s">
        <v>107</v>
      </c>
      <c r="E6" s="12"/>
      <c r="F6" s="18">
        <v>300</v>
      </c>
    </row>
    <row r="7" spans="1:6" ht="43.2" x14ac:dyDescent="0.3">
      <c r="A7" s="11">
        <v>42802</v>
      </c>
      <c r="B7" s="12" t="s">
        <v>94</v>
      </c>
      <c r="C7" s="12" t="s">
        <v>95</v>
      </c>
      <c r="D7" s="12" t="s">
        <v>137</v>
      </c>
      <c r="E7" s="12"/>
      <c r="F7" s="18">
        <v>300</v>
      </c>
    </row>
    <row r="8" spans="1:6" ht="72" x14ac:dyDescent="0.3">
      <c r="A8" s="11">
        <v>42807</v>
      </c>
      <c r="B8" s="12" t="s">
        <v>114</v>
      </c>
      <c r="C8" s="12" t="s">
        <v>145</v>
      </c>
      <c r="D8" s="12"/>
      <c r="E8" s="12"/>
      <c r="F8" s="18">
        <v>360</v>
      </c>
    </row>
    <row r="9" spans="1:6" ht="28.8" x14ac:dyDescent="0.3">
      <c r="A9" s="11">
        <v>42817</v>
      </c>
      <c r="B9" s="12" t="s">
        <v>108</v>
      </c>
      <c r="C9" s="12" t="s">
        <v>132</v>
      </c>
      <c r="D9" s="12"/>
      <c r="E9" s="12"/>
      <c r="F9" s="18">
        <v>360</v>
      </c>
    </row>
    <row r="10" spans="1:6" ht="57.6" x14ac:dyDescent="0.3">
      <c r="A10" s="11">
        <v>42832</v>
      </c>
      <c r="B10" s="12" t="s">
        <v>115</v>
      </c>
      <c r="C10" s="12" t="s">
        <v>146</v>
      </c>
      <c r="D10" s="12"/>
      <c r="E10" s="12"/>
      <c r="F10" s="18">
        <v>300</v>
      </c>
    </row>
    <row r="11" spans="1:6" ht="72" x14ac:dyDescent="0.3">
      <c r="A11" s="11">
        <v>42849</v>
      </c>
      <c r="B11" s="12" t="s">
        <v>116</v>
      </c>
      <c r="C11" s="12" t="s">
        <v>147</v>
      </c>
      <c r="D11" s="12"/>
      <c r="E11" s="12"/>
      <c r="F11" s="18">
        <v>300</v>
      </c>
    </row>
    <row r="12" spans="1:6" ht="57.6" x14ac:dyDescent="0.3">
      <c r="A12" s="11">
        <v>42857</v>
      </c>
      <c r="B12" s="12" t="s">
        <v>126</v>
      </c>
      <c r="C12" s="12" t="s">
        <v>124</v>
      </c>
      <c r="D12" s="12" t="s">
        <v>127</v>
      </c>
      <c r="E12" s="12"/>
      <c r="F12" s="18">
        <v>20</v>
      </c>
    </row>
    <row r="13" spans="1:6" x14ac:dyDescent="0.3">
      <c r="A13" s="11">
        <v>42864</v>
      </c>
      <c r="B13" s="12" t="s">
        <v>100</v>
      </c>
      <c r="C13" s="12" t="s">
        <v>93</v>
      </c>
      <c r="D13" s="12"/>
      <c r="E13" s="12"/>
      <c r="F13" s="18">
        <v>55</v>
      </c>
    </row>
    <row r="14" spans="1:6" ht="28.8" x14ac:dyDescent="0.3">
      <c r="A14" s="11">
        <v>42864</v>
      </c>
      <c r="B14" s="12" t="s">
        <v>108</v>
      </c>
      <c r="C14" s="12" t="s">
        <v>132</v>
      </c>
      <c r="D14" s="12"/>
      <c r="E14" s="12"/>
      <c r="F14" s="18">
        <v>360</v>
      </c>
    </row>
    <row r="15" spans="1:6" x14ac:dyDescent="0.3">
      <c r="A15" s="11">
        <v>42871</v>
      </c>
      <c r="B15" s="12" t="s">
        <v>98</v>
      </c>
      <c r="C15" s="12" t="s">
        <v>93</v>
      </c>
      <c r="D15" s="12"/>
      <c r="E15" s="12"/>
      <c r="F15" s="18">
        <v>25</v>
      </c>
    </row>
    <row r="16" spans="1:6" x14ac:dyDescent="0.3">
      <c r="A16" s="11">
        <v>42871</v>
      </c>
      <c r="B16" s="12" t="s">
        <v>99</v>
      </c>
      <c r="C16" s="12" t="s">
        <v>93</v>
      </c>
      <c r="D16" s="12"/>
      <c r="E16" s="12"/>
      <c r="F16" s="18">
        <v>130</v>
      </c>
    </row>
    <row r="17" spans="1:6" ht="28.8" x14ac:dyDescent="0.3">
      <c r="A17" s="11">
        <v>42893</v>
      </c>
      <c r="B17" s="12" t="s">
        <v>117</v>
      </c>
      <c r="C17" s="12" t="s">
        <v>148</v>
      </c>
      <c r="D17" s="12"/>
      <c r="E17" s="12"/>
      <c r="F17" s="18">
        <v>330</v>
      </c>
    </row>
    <row r="18" spans="1:6" ht="43.2" x14ac:dyDescent="0.3">
      <c r="A18" s="11">
        <v>42894</v>
      </c>
      <c r="B18" s="12" t="s">
        <v>128</v>
      </c>
      <c r="C18" s="12" t="s">
        <v>124</v>
      </c>
      <c r="D18" s="12" t="s">
        <v>129</v>
      </c>
      <c r="E18" s="12"/>
      <c r="F18" s="18">
        <v>15</v>
      </c>
    </row>
    <row r="19" spans="1:6" ht="43.2" x14ac:dyDescent="0.3">
      <c r="A19" s="11">
        <v>42901</v>
      </c>
      <c r="B19" s="12" t="s">
        <v>118</v>
      </c>
      <c r="C19" s="12" t="s">
        <v>149</v>
      </c>
      <c r="D19" s="12"/>
      <c r="E19" s="12"/>
      <c r="F19" s="18">
        <v>180</v>
      </c>
    </row>
    <row r="20" spans="1:6" ht="28.8" x14ac:dyDescent="0.3">
      <c r="A20" s="11">
        <v>42929</v>
      </c>
      <c r="B20" s="12" t="s">
        <v>119</v>
      </c>
      <c r="C20" s="12" t="s">
        <v>150</v>
      </c>
      <c r="D20" s="12"/>
      <c r="E20" s="12"/>
      <c r="F20" s="18">
        <v>360</v>
      </c>
    </row>
    <row r="21" spans="1:6" ht="28.8" x14ac:dyDescent="0.3">
      <c r="A21" s="11">
        <v>42949</v>
      </c>
      <c r="B21" s="12" t="s">
        <v>108</v>
      </c>
      <c r="C21" s="12" t="s">
        <v>132</v>
      </c>
      <c r="D21" s="12"/>
      <c r="E21" s="12"/>
      <c r="F21" s="18">
        <v>360</v>
      </c>
    </row>
    <row r="22" spans="1:6" ht="57.6" x14ac:dyDescent="0.3">
      <c r="A22" s="11">
        <v>42950</v>
      </c>
      <c r="B22" s="12" t="s">
        <v>120</v>
      </c>
      <c r="C22" s="12" t="s">
        <v>151</v>
      </c>
      <c r="D22" s="12"/>
      <c r="E22" s="12" t="s">
        <v>152</v>
      </c>
      <c r="F22" s="18">
        <v>390</v>
      </c>
    </row>
    <row r="23" spans="1:6" ht="28.8" x14ac:dyDescent="0.3">
      <c r="A23" s="11">
        <v>42955</v>
      </c>
      <c r="B23" s="12" t="s">
        <v>106</v>
      </c>
      <c r="C23" s="12" t="s">
        <v>136</v>
      </c>
      <c r="D23" s="12" t="s">
        <v>107</v>
      </c>
      <c r="E23" s="12"/>
      <c r="F23" s="18">
        <v>300</v>
      </c>
    </row>
    <row r="24" spans="1:6" ht="43.2" x14ac:dyDescent="0.3">
      <c r="A24" s="11">
        <v>42956</v>
      </c>
      <c r="B24" s="12" t="s">
        <v>94</v>
      </c>
      <c r="C24" s="12" t="s">
        <v>95</v>
      </c>
      <c r="D24" s="12" t="s">
        <v>137</v>
      </c>
      <c r="E24" s="12"/>
      <c r="F24" s="18">
        <v>300</v>
      </c>
    </row>
    <row r="25" spans="1:6" ht="43.2" x14ac:dyDescent="0.3">
      <c r="A25" s="11">
        <v>42957</v>
      </c>
      <c r="B25" s="12" t="s">
        <v>122</v>
      </c>
      <c r="C25" s="12" t="s">
        <v>153</v>
      </c>
      <c r="D25" s="12"/>
      <c r="E25" s="12"/>
      <c r="F25" s="18">
        <v>210</v>
      </c>
    </row>
    <row r="26" spans="1:6" ht="28.8" x14ac:dyDescent="0.3">
      <c r="A26" s="11">
        <v>42987</v>
      </c>
      <c r="B26" s="12" t="s">
        <v>121</v>
      </c>
      <c r="C26" s="12" t="s">
        <v>154</v>
      </c>
      <c r="D26" s="12" t="s">
        <v>155</v>
      </c>
      <c r="E26" s="12"/>
      <c r="F26" s="18">
        <v>300</v>
      </c>
    </row>
    <row r="27" spans="1:6" ht="57.6" x14ac:dyDescent="0.3">
      <c r="A27" s="11">
        <v>42999</v>
      </c>
      <c r="B27" s="12" t="s">
        <v>108</v>
      </c>
      <c r="C27" s="12" t="s">
        <v>134</v>
      </c>
      <c r="D27" s="12" t="s">
        <v>135</v>
      </c>
      <c r="E27" s="12"/>
      <c r="F27" s="18">
        <v>360</v>
      </c>
    </row>
    <row r="28" spans="1:6" ht="28.8" x14ac:dyDescent="0.3">
      <c r="A28" s="11">
        <v>43017</v>
      </c>
      <c r="B28" s="12" t="s">
        <v>157</v>
      </c>
      <c r="C28" s="12" t="s">
        <v>158</v>
      </c>
      <c r="D28" s="12"/>
      <c r="E28" s="12"/>
      <c r="F28" s="18">
        <v>240</v>
      </c>
    </row>
    <row r="29" spans="1:6" ht="28.8" x14ac:dyDescent="0.3">
      <c r="A29" s="11">
        <v>43032</v>
      </c>
      <c r="B29" s="12" t="s">
        <v>106</v>
      </c>
      <c r="C29" s="12" t="s">
        <v>160</v>
      </c>
      <c r="D29" s="12"/>
      <c r="E29" s="12"/>
      <c r="F29" s="18">
        <v>360</v>
      </c>
    </row>
    <row r="30" spans="1:6" ht="28.8" x14ac:dyDescent="0.3">
      <c r="A30" s="11">
        <v>43033</v>
      </c>
      <c r="B30" s="12" t="s">
        <v>159</v>
      </c>
      <c r="C30" s="12" t="s">
        <v>160</v>
      </c>
      <c r="D30" s="12"/>
      <c r="E30" s="12"/>
      <c r="F30" s="18">
        <v>360</v>
      </c>
    </row>
    <row r="31" spans="1:6" ht="43.2" x14ac:dyDescent="0.3">
      <c r="A31" s="11">
        <v>43046</v>
      </c>
      <c r="B31" s="12" t="s">
        <v>161</v>
      </c>
      <c r="C31" s="12" t="s">
        <v>165</v>
      </c>
      <c r="D31" s="12" t="s">
        <v>166</v>
      </c>
      <c r="E31" s="12"/>
      <c r="F31" s="18">
        <v>180</v>
      </c>
    </row>
    <row r="32" spans="1:6" ht="28.8" x14ac:dyDescent="0.3">
      <c r="A32" s="11">
        <v>43054</v>
      </c>
      <c r="B32" s="12" t="s">
        <v>109</v>
      </c>
      <c r="C32" s="12" t="s">
        <v>167</v>
      </c>
      <c r="D32" s="12"/>
      <c r="E32" s="12"/>
      <c r="F32" s="18"/>
    </row>
    <row r="33" spans="1:6" ht="57.6" x14ac:dyDescent="0.3">
      <c r="A33" s="11">
        <v>43060</v>
      </c>
      <c r="B33" s="12" t="s">
        <v>162</v>
      </c>
      <c r="C33" s="12" t="s">
        <v>168</v>
      </c>
      <c r="D33" s="12" t="s">
        <v>169</v>
      </c>
      <c r="E33" s="12"/>
      <c r="F33" s="18">
        <v>360</v>
      </c>
    </row>
    <row r="34" spans="1:6" ht="129.6" x14ac:dyDescent="0.3">
      <c r="A34" s="11">
        <v>43070</v>
      </c>
      <c r="B34" s="12" t="s">
        <v>170</v>
      </c>
      <c r="C34" s="12" t="s">
        <v>171</v>
      </c>
      <c r="D34" s="12" t="s">
        <v>172</v>
      </c>
      <c r="E34" s="12"/>
      <c r="F34" s="18">
        <v>480</v>
      </c>
    </row>
    <row r="35" spans="1:6" x14ac:dyDescent="0.3">
      <c r="F35" s="13"/>
    </row>
    <row r="36" spans="1:6" x14ac:dyDescent="0.3">
      <c r="F36" s="13"/>
    </row>
    <row r="37" spans="1:6" x14ac:dyDescent="0.3">
      <c r="F37" s="13"/>
    </row>
    <row r="38" spans="1:6" x14ac:dyDescent="0.3">
      <c r="F38" s="13"/>
    </row>
    <row r="39" spans="1:6" x14ac:dyDescent="0.3">
      <c r="F39" s="13"/>
    </row>
    <row r="40" spans="1:6" x14ac:dyDescent="0.3">
      <c r="F40" s="13"/>
    </row>
    <row r="41" spans="1:6" x14ac:dyDescent="0.3">
      <c r="F41" s="13"/>
    </row>
    <row r="42" spans="1:6" x14ac:dyDescent="0.3">
      <c r="F42" s="13"/>
    </row>
    <row r="43" spans="1:6" x14ac:dyDescent="0.3">
      <c r="F43" s="13"/>
    </row>
    <row r="44" spans="1:6" x14ac:dyDescent="0.3">
      <c r="F44" s="13"/>
    </row>
    <row r="45" spans="1:6" x14ac:dyDescent="0.3">
      <c r="F45" s="13"/>
    </row>
    <row r="46" spans="1:6" x14ac:dyDescent="0.3">
      <c r="F46" s="13"/>
    </row>
    <row r="47" spans="1:6" x14ac:dyDescent="0.3">
      <c r="F47" s="13"/>
    </row>
    <row r="48" spans="1:6" x14ac:dyDescent="0.3">
      <c r="F48" s="13"/>
    </row>
    <row r="49" spans="6:6" x14ac:dyDescent="0.3">
      <c r="F49" s="13"/>
    </row>
    <row r="50" spans="6:6" x14ac:dyDescent="0.3">
      <c r="F50" s="13"/>
    </row>
    <row r="51" spans="6:6" x14ac:dyDescent="0.3">
      <c r="F51" s="13"/>
    </row>
    <row r="52" spans="6:6" x14ac:dyDescent="0.3">
      <c r="F52" s="13"/>
    </row>
    <row r="53" spans="6:6" x14ac:dyDescent="0.3">
      <c r="F53" s="13"/>
    </row>
    <row r="54" spans="6:6" x14ac:dyDescent="0.3">
      <c r="F54" s="13"/>
    </row>
    <row r="55" spans="6:6" x14ac:dyDescent="0.3">
      <c r="F55" s="13"/>
    </row>
  </sheetData>
  <autoFilter ref="A1:F27" xr:uid="{AE4811CD-D8D9-405F-AB61-1C6143F435FC}"/>
  <pageMargins left="0.7" right="0.7" top="0.75" bottom="0.75" header="0.3" footer="0.3"/>
  <pageSetup paperSize="9" scale="79"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3E59-01E9-489D-B1CF-E49201720C14}">
  <dimension ref="A1:I36"/>
  <sheetViews>
    <sheetView workbookViewId="0">
      <pane ySplit="1" topLeftCell="A35" activePane="bottomLeft" state="frozen"/>
      <selection pane="bottomLeft" activeCell="A37" sqref="A37"/>
    </sheetView>
  </sheetViews>
  <sheetFormatPr defaultRowHeight="14.4" x14ac:dyDescent="0.3"/>
  <cols>
    <col min="1" max="1" width="10.5546875" bestFit="1" customWidth="1"/>
    <col min="2" max="2" width="24.21875" style="13" bestFit="1" customWidth="1"/>
    <col min="3" max="3" width="50.44140625" style="13" bestFit="1" customWidth="1"/>
    <col min="4" max="4" width="37.5546875" style="13" bestFit="1" customWidth="1"/>
    <col min="5" max="5" width="15.44140625" bestFit="1" customWidth="1"/>
    <col min="6" max="6" width="13.5546875" bestFit="1" customWidth="1"/>
    <col min="9" max="9" width="12.6640625" bestFit="1" customWidth="1"/>
  </cols>
  <sheetData>
    <row r="1" spans="1:9" s="10" customFormat="1" ht="42" thickBot="1" x14ac:dyDescent="0.35">
      <c r="A1" s="8" t="s">
        <v>0</v>
      </c>
      <c r="B1" s="8" t="s">
        <v>1</v>
      </c>
      <c r="C1" s="8" t="s">
        <v>2</v>
      </c>
      <c r="D1" s="8" t="s">
        <v>3</v>
      </c>
      <c r="E1" s="8" t="s">
        <v>4</v>
      </c>
      <c r="F1" s="14" t="s">
        <v>131</v>
      </c>
      <c r="H1" s="30" t="s">
        <v>211</v>
      </c>
      <c r="I1" s="31">
        <f>(SUM(F2:F1365))/60</f>
        <v>87.916666666666671</v>
      </c>
    </row>
    <row r="2" spans="1:9" s="13" customFormat="1" ht="115.2" x14ac:dyDescent="0.3">
      <c r="A2" s="11">
        <v>43133</v>
      </c>
      <c r="B2" s="12" t="s">
        <v>170</v>
      </c>
      <c r="C2" s="12" t="s">
        <v>171</v>
      </c>
      <c r="D2" s="12" t="s">
        <v>173</v>
      </c>
      <c r="E2" s="12" t="s">
        <v>174</v>
      </c>
      <c r="F2" s="18">
        <v>480</v>
      </c>
    </row>
    <row r="3" spans="1:9" s="13" customFormat="1" x14ac:dyDescent="0.3">
      <c r="A3" s="11">
        <v>43137</v>
      </c>
      <c r="B3" s="12" t="s">
        <v>106</v>
      </c>
      <c r="C3" s="12"/>
      <c r="D3" s="12"/>
      <c r="E3" s="12"/>
      <c r="F3" s="18">
        <f>5*60</f>
        <v>300</v>
      </c>
    </row>
    <row r="4" spans="1:9" s="13" customFormat="1" x14ac:dyDescent="0.3">
      <c r="A4" s="11">
        <v>43138</v>
      </c>
      <c r="B4" s="12" t="s">
        <v>159</v>
      </c>
      <c r="C4" s="12"/>
      <c r="D4" s="12"/>
      <c r="E4" s="12"/>
      <c r="F4" s="18">
        <f>5*60</f>
        <v>300</v>
      </c>
    </row>
    <row r="5" spans="1:9" s="13" customFormat="1" ht="28.8" x14ac:dyDescent="0.3">
      <c r="A5" s="11">
        <v>43143</v>
      </c>
      <c r="B5" s="12" t="s">
        <v>175</v>
      </c>
      <c r="C5" s="12" t="s">
        <v>176</v>
      </c>
      <c r="D5" s="12" t="s">
        <v>177</v>
      </c>
      <c r="E5" s="12" t="s">
        <v>178</v>
      </c>
      <c r="F5" s="18">
        <v>360</v>
      </c>
    </row>
    <row r="6" spans="1:9" ht="28.8" x14ac:dyDescent="0.3">
      <c r="A6" s="29">
        <v>43152</v>
      </c>
      <c r="B6" s="12" t="s">
        <v>163</v>
      </c>
      <c r="C6" s="12" t="s">
        <v>179</v>
      </c>
      <c r="D6" s="12" t="s">
        <v>180</v>
      </c>
      <c r="E6" s="28" t="s">
        <v>152</v>
      </c>
      <c r="F6" s="28">
        <v>360</v>
      </c>
    </row>
    <row r="7" spans="1:9" ht="43.2" x14ac:dyDescent="0.3">
      <c r="A7" s="29">
        <v>43159</v>
      </c>
      <c r="B7" s="12" t="s">
        <v>164</v>
      </c>
      <c r="C7" s="12" t="s">
        <v>181</v>
      </c>
      <c r="D7" s="12" t="s">
        <v>184</v>
      </c>
      <c r="E7" s="28" t="s">
        <v>183</v>
      </c>
      <c r="F7" s="28">
        <v>20</v>
      </c>
    </row>
    <row r="8" spans="1:9" ht="57.6" x14ac:dyDescent="0.3">
      <c r="A8" s="29">
        <v>43161</v>
      </c>
      <c r="B8" s="12" t="s">
        <v>164</v>
      </c>
      <c r="C8" s="12" t="s">
        <v>182</v>
      </c>
      <c r="D8" s="12" t="s">
        <v>185</v>
      </c>
      <c r="E8" s="28" t="s">
        <v>183</v>
      </c>
      <c r="F8" s="28">
        <v>20</v>
      </c>
    </row>
    <row r="9" spans="1:9" x14ac:dyDescent="0.3">
      <c r="A9" s="29">
        <v>43207</v>
      </c>
      <c r="B9" s="12" t="s">
        <v>187</v>
      </c>
      <c r="C9" s="12" t="s">
        <v>188</v>
      </c>
      <c r="D9" s="12" t="s">
        <v>189</v>
      </c>
      <c r="E9" s="28"/>
      <c r="F9" s="28">
        <v>120</v>
      </c>
    </row>
    <row r="10" spans="1:9" x14ac:dyDescent="0.3">
      <c r="A10" s="29">
        <v>43208</v>
      </c>
      <c r="B10" s="12" t="s">
        <v>186</v>
      </c>
      <c r="C10" s="12" t="s">
        <v>188</v>
      </c>
      <c r="D10" s="12" t="s">
        <v>189</v>
      </c>
      <c r="E10" s="28"/>
      <c r="F10" s="28">
        <v>120</v>
      </c>
    </row>
    <row r="11" spans="1:9" ht="86.4" x14ac:dyDescent="0.3">
      <c r="A11" s="29">
        <v>43250</v>
      </c>
      <c r="B11" s="12" t="s">
        <v>191</v>
      </c>
      <c r="C11" s="12" t="s">
        <v>190</v>
      </c>
      <c r="D11" s="12" t="s">
        <v>192</v>
      </c>
      <c r="E11" s="28"/>
      <c r="F11" s="28">
        <v>30</v>
      </c>
    </row>
    <row r="12" spans="1:9" ht="86.4" x14ac:dyDescent="0.3">
      <c r="A12" s="29">
        <v>43252</v>
      </c>
      <c r="B12" s="12" t="s">
        <v>193</v>
      </c>
      <c r="C12" s="12" t="s">
        <v>194</v>
      </c>
      <c r="D12" s="12"/>
      <c r="E12" s="28"/>
      <c r="F12" s="28">
        <v>30</v>
      </c>
    </row>
    <row r="13" spans="1:9" ht="86.4" x14ac:dyDescent="0.3">
      <c r="A13" s="29">
        <v>43268</v>
      </c>
      <c r="B13" s="12" t="s">
        <v>195</v>
      </c>
      <c r="C13" s="12" t="s">
        <v>196</v>
      </c>
      <c r="D13" s="12"/>
      <c r="E13" s="28"/>
      <c r="F13" s="28">
        <v>30</v>
      </c>
    </row>
    <row r="14" spans="1:9" ht="86.4" x14ac:dyDescent="0.3">
      <c r="A14" s="29">
        <v>43269</v>
      </c>
      <c r="B14" s="12" t="s">
        <v>197</v>
      </c>
      <c r="C14" s="12" t="s">
        <v>198</v>
      </c>
      <c r="D14" s="12"/>
      <c r="E14" s="28"/>
      <c r="F14" s="28">
        <v>30</v>
      </c>
    </row>
    <row r="15" spans="1:9" ht="100.8" x14ac:dyDescent="0.3">
      <c r="A15" s="29">
        <v>43272</v>
      </c>
      <c r="B15" s="12" t="s">
        <v>199</v>
      </c>
      <c r="C15" s="12" t="s">
        <v>200</v>
      </c>
      <c r="D15" s="12" t="s">
        <v>201</v>
      </c>
      <c r="E15" s="28"/>
      <c r="F15" s="28">
        <v>20</v>
      </c>
    </row>
    <row r="16" spans="1:9" ht="129.6" x14ac:dyDescent="0.3">
      <c r="A16" s="29">
        <v>43278</v>
      </c>
      <c r="B16" s="12" t="s">
        <v>202</v>
      </c>
      <c r="C16" s="12" t="s">
        <v>203</v>
      </c>
      <c r="D16" s="12" t="s">
        <v>204</v>
      </c>
      <c r="E16" s="12" t="s">
        <v>205</v>
      </c>
      <c r="F16" s="28">
        <v>25</v>
      </c>
    </row>
    <row r="17" spans="1:6" ht="28.8" x14ac:dyDescent="0.3">
      <c r="A17" s="29">
        <v>43299</v>
      </c>
      <c r="B17" s="12" t="s">
        <v>206</v>
      </c>
      <c r="C17" s="12" t="s">
        <v>207</v>
      </c>
      <c r="D17" s="12"/>
      <c r="E17" s="28" t="s">
        <v>130</v>
      </c>
      <c r="F17" s="28">
        <v>60</v>
      </c>
    </row>
    <row r="18" spans="1:6" ht="57.6" x14ac:dyDescent="0.3">
      <c r="A18" s="29">
        <v>43322</v>
      </c>
      <c r="B18" s="12" t="s">
        <v>208</v>
      </c>
      <c r="C18" s="12" t="s">
        <v>209</v>
      </c>
      <c r="D18" s="12" t="s">
        <v>210</v>
      </c>
      <c r="E18" s="12" t="s">
        <v>205</v>
      </c>
      <c r="F18" s="28">
        <v>120</v>
      </c>
    </row>
    <row r="19" spans="1:6" ht="28.8" x14ac:dyDescent="0.3">
      <c r="A19" s="29">
        <v>43334</v>
      </c>
      <c r="B19" s="12" t="s">
        <v>212</v>
      </c>
      <c r="C19" s="12" t="s">
        <v>213</v>
      </c>
      <c r="D19" s="12" t="s">
        <v>214</v>
      </c>
      <c r="E19" s="28" t="s">
        <v>215</v>
      </c>
      <c r="F19" s="28">
        <v>75</v>
      </c>
    </row>
    <row r="20" spans="1:6" ht="72" x14ac:dyDescent="0.3">
      <c r="A20" s="29">
        <v>43329</v>
      </c>
      <c r="B20" s="12" t="s">
        <v>220</v>
      </c>
      <c r="C20" s="12" t="s">
        <v>221</v>
      </c>
      <c r="D20" s="12" t="s">
        <v>225</v>
      </c>
      <c r="E20" s="28" t="s">
        <v>222</v>
      </c>
      <c r="F20" s="28">
        <v>330</v>
      </c>
    </row>
    <row r="21" spans="1:6" ht="28.8" x14ac:dyDescent="0.3">
      <c r="A21" s="29">
        <v>43330</v>
      </c>
      <c r="B21" s="12" t="s">
        <v>219</v>
      </c>
      <c r="C21" s="12" t="s">
        <v>217</v>
      </c>
      <c r="D21" s="12" t="s">
        <v>227</v>
      </c>
      <c r="E21" s="28" t="s">
        <v>223</v>
      </c>
      <c r="F21" s="28">
        <v>120</v>
      </c>
    </row>
    <row r="22" spans="1:6" ht="28.8" x14ac:dyDescent="0.3">
      <c r="A22" s="29">
        <v>43330</v>
      </c>
      <c r="B22" s="12" t="s">
        <v>219</v>
      </c>
      <c r="C22" s="12" t="s">
        <v>218</v>
      </c>
      <c r="D22" s="12" t="s">
        <v>228</v>
      </c>
      <c r="E22" s="28" t="s">
        <v>224</v>
      </c>
      <c r="F22" s="28">
        <v>120</v>
      </c>
    </row>
    <row r="23" spans="1:6" ht="28.8" x14ac:dyDescent="0.3">
      <c r="A23" s="29">
        <v>43331</v>
      </c>
      <c r="B23" s="12" t="s">
        <v>219</v>
      </c>
      <c r="C23" s="12" t="s">
        <v>216</v>
      </c>
      <c r="D23" s="12" t="s">
        <v>226</v>
      </c>
      <c r="E23" s="28" t="s">
        <v>223</v>
      </c>
      <c r="F23" s="28">
        <v>390</v>
      </c>
    </row>
    <row r="24" spans="1:6" ht="158.4" x14ac:dyDescent="0.3">
      <c r="A24" s="29">
        <v>43403</v>
      </c>
      <c r="B24" s="12" t="s">
        <v>230</v>
      </c>
      <c r="C24" s="12" t="s">
        <v>229</v>
      </c>
      <c r="D24" s="12" t="s">
        <v>231</v>
      </c>
      <c r="E24" s="28" t="s">
        <v>232</v>
      </c>
      <c r="F24" s="28">
        <v>15</v>
      </c>
    </row>
    <row r="25" spans="1:6" ht="43.2" x14ac:dyDescent="0.3">
      <c r="A25" s="29">
        <v>43397</v>
      </c>
      <c r="B25" s="12" t="s">
        <v>233</v>
      </c>
      <c r="C25" s="12" t="s">
        <v>234</v>
      </c>
      <c r="D25" s="12" t="s">
        <v>235</v>
      </c>
      <c r="E25" s="28" t="s">
        <v>223</v>
      </c>
      <c r="F25" s="12">
        <v>360</v>
      </c>
    </row>
    <row r="26" spans="1:6" ht="28.8" x14ac:dyDescent="0.3">
      <c r="A26" s="29">
        <v>43398</v>
      </c>
      <c r="B26" s="12" t="s">
        <v>237</v>
      </c>
      <c r="C26" s="12" t="s">
        <v>236</v>
      </c>
      <c r="D26" s="12" t="s">
        <v>238</v>
      </c>
      <c r="E26" s="28" t="s">
        <v>178</v>
      </c>
      <c r="F26" s="28">
        <v>360</v>
      </c>
    </row>
    <row r="27" spans="1:6" ht="72" x14ac:dyDescent="0.3">
      <c r="A27" s="29">
        <v>43392</v>
      </c>
      <c r="B27" s="12" t="s">
        <v>239</v>
      </c>
      <c r="C27" s="12" t="s">
        <v>240</v>
      </c>
      <c r="D27" s="12" t="s">
        <v>241</v>
      </c>
      <c r="E27" s="28" t="s">
        <v>232</v>
      </c>
      <c r="F27" s="28">
        <v>60</v>
      </c>
    </row>
    <row r="28" spans="1:6" ht="43.2" x14ac:dyDescent="0.3">
      <c r="A28" s="29">
        <v>43409</v>
      </c>
      <c r="B28" s="12" t="s">
        <v>242</v>
      </c>
      <c r="C28" s="12" t="s">
        <v>243</v>
      </c>
      <c r="D28" s="12" t="s">
        <v>244</v>
      </c>
      <c r="E28" s="28" t="s">
        <v>245</v>
      </c>
      <c r="F28" s="28">
        <v>60</v>
      </c>
    </row>
    <row r="29" spans="1:6" ht="43.2" x14ac:dyDescent="0.3">
      <c r="A29" s="29">
        <v>43410</v>
      </c>
      <c r="B29" s="12" t="s">
        <v>246</v>
      </c>
      <c r="C29" s="12" t="s">
        <v>243</v>
      </c>
      <c r="D29" s="12" t="s">
        <v>247</v>
      </c>
      <c r="E29" s="28" t="s">
        <v>245</v>
      </c>
      <c r="F29" s="28">
        <v>90</v>
      </c>
    </row>
    <row r="30" spans="1:6" ht="72" x14ac:dyDescent="0.3">
      <c r="A30" s="29">
        <v>43410</v>
      </c>
      <c r="B30" s="12" t="s">
        <v>248</v>
      </c>
      <c r="C30" s="12" t="s">
        <v>243</v>
      </c>
      <c r="D30" s="12" t="s">
        <v>249</v>
      </c>
      <c r="E30" s="28" t="s">
        <v>245</v>
      </c>
      <c r="F30" s="28">
        <v>60</v>
      </c>
    </row>
    <row r="31" spans="1:6" ht="79.2" x14ac:dyDescent="0.3">
      <c r="A31" s="29">
        <v>43411</v>
      </c>
      <c r="B31" s="12" t="s">
        <v>250</v>
      </c>
      <c r="C31" s="12" t="s">
        <v>251</v>
      </c>
      <c r="D31" s="32" t="s">
        <v>252</v>
      </c>
      <c r="E31" s="12" t="s">
        <v>253</v>
      </c>
      <c r="F31" s="28">
        <v>360</v>
      </c>
    </row>
    <row r="32" spans="1:6" ht="43.2" x14ac:dyDescent="0.3">
      <c r="A32" s="29">
        <v>43446</v>
      </c>
      <c r="B32" s="12" t="s">
        <v>254</v>
      </c>
      <c r="C32" s="12" t="s">
        <v>255</v>
      </c>
      <c r="D32" s="12" t="s">
        <v>257</v>
      </c>
      <c r="E32" s="28" t="s">
        <v>256</v>
      </c>
      <c r="F32" s="28">
        <v>60</v>
      </c>
    </row>
    <row r="33" spans="1:6" ht="72" x14ac:dyDescent="0.3">
      <c r="A33" s="29">
        <v>43441</v>
      </c>
      <c r="B33" s="12" t="s">
        <v>258</v>
      </c>
      <c r="C33" s="12" t="s">
        <v>259</v>
      </c>
      <c r="D33" s="12" t="s">
        <v>260</v>
      </c>
      <c r="E33" s="28" t="s">
        <v>245</v>
      </c>
      <c r="F33" s="28">
        <v>300</v>
      </c>
    </row>
    <row r="34" spans="1:6" ht="129.6" x14ac:dyDescent="0.3">
      <c r="A34" s="29">
        <v>43446</v>
      </c>
      <c r="B34" s="12" t="s">
        <v>230</v>
      </c>
      <c r="C34" s="12" t="s">
        <v>261</v>
      </c>
      <c r="D34" s="12" t="s">
        <v>262</v>
      </c>
      <c r="E34" s="28" t="s">
        <v>232</v>
      </c>
      <c r="F34" s="28">
        <v>20</v>
      </c>
    </row>
    <row r="35" spans="1:6" ht="158.4" x14ac:dyDescent="0.3">
      <c r="A35" s="29">
        <v>43447</v>
      </c>
      <c r="B35" s="12" t="s">
        <v>263</v>
      </c>
      <c r="C35" s="12" t="s">
        <v>264</v>
      </c>
      <c r="D35" s="12" t="s">
        <v>265</v>
      </c>
      <c r="E35" s="28" t="s">
        <v>256</v>
      </c>
      <c r="F35" s="28">
        <v>60</v>
      </c>
    </row>
    <row r="36" spans="1:6" ht="72" x14ac:dyDescent="0.3">
      <c r="A36" s="29">
        <v>43448</v>
      </c>
      <c r="B36" s="12" t="s">
        <v>266</v>
      </c>
      <c r="C36" s="12" t="s">
        <v>270</v>
      </c>
      <c r="D36" s="12" t="s">
        <v>271</v>
      </c>
      <c r="E36" s="28" t="s">
        <v>272</v>
      </c>
      <c r="F36" s="28">
        <v>10</v>
      </c>
    </row>
  </sheetData>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FEFB-62DE-445E-AFBE-CE89B49CB235}">
  <dimension ref="A1:J33"/>
  <sheetViews>
    <sheetView topLeftCell="B1" workbookViewId="0">
      <pane ySplit="1" topLeftCell="A26" activePane="bottomLeft" state="frozen"/>
      <selection pane="bottomLeft" activeCell="B34" sqref="B34"/>
    </sheetView>
  </sheetViews>
  <sheetFormatPr defaultRowHeight="14.4" x14ac:dyDescent="0.3"/>
  <cols>
    <col min="1" max="1" width="10.5546875" bestFit="1" customWidth="1"/>
    <col min="2" max="2" width="17.6640625" style="13" customWidth="1"/>
    <col min="3" max="3" width="23.88671875" style="13" customWidth="1"/>
    <col min="4" max="4" width="45.44140625" style="13" customWidth="1"/>
    <col min="5" max="5" width="59.33203125" style="13" customWidth="1"/>
    <col min="6" max="6" width="18.5546875" customWidth="1"/>
    <col min="7" max="7" width="16.44140625" customWidth="1"/>
  </cols>
  <sheetData>
    <row r="1" spans="1:10" s="10" customFormat="1" ht="63" thickBot="1" x14ac:dyDescent="0.35">
      <c r="A1" s="8" t="s">
        <v>0</v>
      </c>
      <c r="B1" s="8" t="s">
        <v>1</v>
      </c>
      <c r="C1" s="8" t="s">
        <v>394</v>
      </c>
      <c r="D1" s="8" t="s">
        <v>2</v>
      </c>
      <c r="E1" s="8" t="s">
        <v>3</v>
      </c>
      <c r="F1" s="8" t="s">
        <v>4</v>
      </c>
      <c r="G1" s="14" t="s">
        <v>131</v>
      </c>
      <c r="I1" s="30" t="s">
        <v>211</v>
      </c>
      <c r="J1" s="31">
        <f>(SUM(G2:G1364))/60</f>
        <v>36.416666666666664</v>
      </c>
    </row>
    <row r="2" spans="1:10" ht="43.2" x14ac:dyDescent="0.3">
      <c r="A2" s="29">
        <v>43472</v>
      </c>
      <c r="B2" s="12" t="s">
        <v>286</v>
      </c>
      <c r="C2" s="12"/>
      <c r="D2" s="12" t="s">
        <v>287</v>
      </c>
      <c r="E2" s="12" t="s">
        <v>288</v>
      </c>
      <c r="F2" s="28" t="s">
        <v>289</v>
      </c>
      <c r="G2" s="28">
        <v>30</v>
      </c>
    </row>
    <row r="3" spans="1:10" ht="28.8" x14ac:dyDescent="0.3">
      <c r="A3" s="29">
        <v>43474</v>
      </c>
      <c r="B3" s="12" t="s">
        <v>230</v>
      </c>
      <c r="C3" s="12"/>
      <c r="D3" s="12" t="s">
        <v>275</v>
      </c>
      <c r="E3" s="12" t="s">
        <v>276</v>
      </c>
      <c r="F3" s="28" t="s">
        <v>273</v>
      </c>
      <c r="G3" s="28">
        <v>30</v>
      </c>
    </row>
    <row r="4" spans="1:10" ht="43.2" x14ac:dyDescent="0.3">
      <c r="A4" s="29">
        <v>43479</v>
      </c>
      <c r="B4" s="12" t="s">
        <v>277</v>
      </c>
      <c r="C4" s="12"/>
      <c r="D4" s="12" t="s">
        <v>278</v>
      </c>
      <c r="E4" s="12" t="s">
        <v>279</v>
      </c>
      <c r="F4" s="28" t="s">
        <v>222</v>
      </c>
      <c r="G4" s="28">
        <v>60</v>
      </c>
    </row>
    <row r="5" spans="1:10" ht="28.8" x14ac:dyDescent="0.3">
      <c r="A5" s="29">
        <v>43490</v>
      </c>
      <c r="B5" s="12" t="s">
        <v>283</v>
      </c>
      <c r="C5" s="12"/>
      <c r="D5" s="12" t="s">
        <v>284</v>
      </c>
      <c r="E5" s="12" t="s">
        <v>285</v>
      </c>
      <c r="F5" s="28" t="s">
        <v>245</v>
      </c>
      <c r="G5" s="28">
        <v>10</v>
      </c>
    </row>
    <row r="6" spans="1:10" ht="28.8" x14ac:dyDescent="0.3">
      <c r="A6" s="29">
        <v>43496</v>
      </c>
      <c r="B6" s="12" t="s">
        <v>280</v>
      </c>
      <c r="C6" s="12"/>
      <c r="D6" s="12" t="s">
        <v>281</v>
      </c>
      <c r="E6" s="12" t="s">
        <v>282</v>
      </c>
      <c r="F6" s="28" t="s">
        <v>245</v>
      </c>
      <c r="G6" s="28">
        <v>20</v>
      </c>
    </row>
    <row r="7" spans="1:10" x14ac:dyDescent="0.3">
      <c r="A7" s="29">
        <v>43496</v>
      </c>
      <c r="B7" s="12" t="s">
        <v>290</v>
      </c>
      <c r="C7" s="12"/>
      <c r="D7" s="12" t="s">
        <v>291</v>
      </c>
      <c r="E7" s="12" t="s">
        <v>294</v>
      </c>
      <c r="F7" s="28" t="s">
        <v>293</v>
      </c>
      <c r="G7" s="28">
        <v>20</v>
      </c>
    </row>
    <row r="8" spans="1:10" ht="43.2" x14ac:dyDescent="0.3">
      <c r="A8" s="29">
        <v>43507</v>
      </c>
      <c r="B8" s="12" t="s">
        <v>267</v>
      </c>
      <c r="C8" s="12"/>
      <c r="D8" s="12" t="s">
        <v>268</v>
      </c>
      <c r="E8" s="12" t="s">
        <v>274</v>
      </c>
      <c r="F8" s="28" t="s">
        <v>269</v>
      </c>
      <c r="G8" s="28">
        <v>120</v>
      </c>
    </row>
    <row r="9" spans="1:10" ht="28.8" x14ac:dyDescent="0.3">
      <c r="A9" s="29">
        <v>43524</v>
      </c>
      <c r="B9" s="12" t="s">
        <v>290</v>
      </c>
      <c r="C9" s="12"/>
      <c r="D9" s="12" t="s">
        <v>291</v>
      </c>
      <c r="E9" s="12" t="s">
        <v>292</v>
      </c>
      <c r="F9" s="28" t="s">
        <v>293</v>
      </c>
      <c r="G9" s="28">
        <v>20</v>
      </c>
    </row>
    <row r="10" spans="1:10" ht="100.8" x14ac:dyDescent="0.3">
      <c r="A10" s="29">
        <v>43531</v>
      </c>
      <c r="B10" s="12" t="s">
        <v>295</v>
      </c>
      <c r="C10" s="12"/>
      <c r="D10" s="12" t="s">
        <v>296</v>
      </c>
      <c r="E10" s="12" t="s">
        <v>297</v>
      </c>
      <c r="F10" s="28" t="s">
        <v>245</v>
      </c>
      <c r="G10" s="28">
        <v>20</v>
      </c>
    </row>
    <row r="11" spans="1:10" ht="28.8" x14ac:dyDescent="0.3">
      <c r="A11" s="29">
        <v>43539</v>
      </c>
      <c r="B11" s="12" t="s">
        <v>298</v>
      </c>
      <c r="C11" s="12"/>
      <c r="D11" s="12" t="s">
        <v>299</v>
      </c>
      <c r="E11" s="12" t="s">
        <v>300</v>
      </c>
      <c r="F11" s="28" t="s">
        <v>301</v>
      </c>
      <c r="G11" s="28">
        <v>60</v>
      </c>
    </row>
    <row r="12" spans="1:10" ht="129.6" x14ac:dyDescent="0.3">
      <c r="A12" s="29">
        <v>43543</v>
      </c>
      <c r="B12" s="12" t="s">
        <v>230</v>
      </c>
      <c r="C12" s="12"/>
      <c r="D12" s="12" t="s">
        <v>302</v>
      </c>
      <c r="E12" s="12" t="s">
        <v>303</v>
      </c>
      <c r="F12" s="28" t="s">
        <v>130</v>
      </c>
      <c r="G12" s="28">
        <v>40</v>
      </c>
    </row>
    <row r="13" spans="1:10" ht="72" x14ac:dyDescent="0.3">
      <c r="A13" s="11">
        <v>43543</v>
      </c>
      <c r="B13" s="12" t="s">
        <v>304</v>
      </c>
      <c r="C13" s="12"/>
      <c r="D13" s="12" t="s">
        <v>305</v>
      </c>
      <c r="E13" s="12" t="s">
        <v>306</v>
      </c>
      <c r="F13" s="12" t="s">
        <v>307</v>
      </c>
      <c r="G13" s="12">
        <v>120</v>
      </c>
    </row>
    <row r="14" spans="1:10" ht="43.2" x14ac:dyDescent="0.3">
      <c r="A14" s="29">
        <v>43545</v>
      </c>
      <c r="B14" s="12" t="s">
        <v>308</v>
      </c>
      <c r="C14" s="12"/>
      <c r="D14" s="12" t="s">
        <v>309</v>
      </c>
      <c r="E14" s="12" t="s">
        <v>310</v>
      </c>
      <c r="F14" s="28" t="s">
        <v>245</v>
      </c>
      <c r="G14" s="28">
        <v>10</v>
      </c>
    </row>
    <row r="15" spans="1:10" ht="28.8" x14ac:dyDescent="0.3">
      <c r="A15" s="29">
        <v>43565</v>
      </c>
      <c r="B15" s="34" t="s">
        <v>314</v>
      </c>
      <c r="C15" s="34"/>
      <c r="D15" s="12" t="s">
        <v>315</v>
      </c>
      <c r="E15" s="12" t="s">
        <v>316</v>
      </c>
      <c r="F15" s="33" t="s">
        <v>317</v>
      </c>
      <c r="G15" s="33">
        <v>60</v>
      </c>
    </row>
    <row r="16" spans="1:10" ht="28.8" x14ac:dyDescent="0.3">
      <c r="A16" s="29">
        <v>43606</v>
      </c>
      <c r="B16" s="34" t="s">
        <v>318</v>
      </c>
      <c r="C16" s="34"/>
      <c r="D16" s="12" t="s">
        <v>319</v>
      </c>
      <c r="E16" s="12" t="s">
        <v>320</v>
      </c>
      <c r="F16" s="33" t="s">
        <v>321</v>
      </c>
      <c r="G16" s="33">
        <v>30</v>
      </c>
    </row>
    <row r="17" spans="1:7" ht="244.8" x14ac:dyDescent="0.3">
      <c r="A17" s="29">
        <v>43608</v>
      </c>
      <c r="B17" s="34" t="s">
        <v>311</v>
      </c>
      <c r="C17" s="34"/>
      <c r="D17" s="12" t="s">
        <v>312</v>
      </c>
      <c r="E17" s="12" t="s">
        <v>313</v>
      </c>
      <c r="F17" s="33" t="s">
        <v>205</v>
      </c>
      <c r="G17" s="33">
        <v>60</v>
      </c>
    </row>
    <row r="18" spans="1:7" ht="43.2" x14ac:dyDescent="0.3">
      <c r="A18" s="29">
        <v>43608</v>
      </c>
      <c r="B18" s="34" t="s">
        <v>322</v>
      </c>
      <c r="C18" s="34"/>
      <c r="D18" s="12" t="s">
        <v>323</v>
      </c>
      <c r="E18" s="12" t="s">
        <v>324</v>
      </c>
      <c r="F18" s="33" t="s">
        <v>325</v>
      </c>
      <c r="G18" s="33">
        <v>60</v>
      </c>
    </row>
    <row r="19" spans="1:7" ht="28.8" x14ac:dyDescent="0.3">
      <c r="A19" s="29">
        <v>43608</v>
      </c>
      <c r="B19" s="34" t="s">
        <v>326</v>
      </c>
      <c r="C19" s="34"/>
      <c r="D19" s="12" t="s">
        <v>396</v>
      </c>
      <c r="E19" s="12" t="s">
        <v>327</v>
      </c>
      <c r="F19" s="28"/>
      <c r="G19" s="33">
        <v>120</v>
      </c>
    </row>
    <row r="20" spans="1:7" ht="86.4" x14ac:dyDescent="0.3">
      <c r="A20" s="29">
        <v>43619</v>
      </c>
      <c r="B20" s="34" t="s">
        <v>330</v>
      </c>
      <c r="C20" s="34"/>
      <c r="D20" s="12" t="s">
        <v>328</v>
      </c>
      <c r="E20" s="12" t="s">
        <v>329</v>
      </c>
      <c r="F20" s="33" t="s">
        <v>232</v>
      </c>
      <c r="G20" s="33">
        <v>90</v>
      </c>
    </row>
    <row r="21" spans="1:7" ht="43.2" x14ac:dyDescent="0.3">
      <c r="A21" s="29">
        <v>43655</v>
      </c>
      <c r="B21" s="12" t="s">
        <v>331</v>
      </c>
      <c r="C21" s="12"/>
      <c r="D21" s="12" t="s">
        <v>332</v>
      </c>
      <c r="E21" s="12" t="s">
        <v>333</v>
      </c>
      <c r="F21" s="33" t="s">
        <v>205</v>
      </c>
      <c r="G21" s="33">
        <v>10</v>
      </c>
    </row>
    <row r="22" spans="1:7" ht="28.8" x14ac:dyDescent="0.3">
      <c r="A22" s="29">
        <v>43670</v>
      </c>
      <c r="B22" s="12" t="s">
        <v>334</v>
      </c>
      <c r="C22" s="12"/>
      <c r="D22" s="12" t="s">
        <v>397</v>
      </c>
      <c r="E22" s="12" t="s">
        <v>335</v>
      </c>
      <c r="F22" s="33" t="s">
        <v>336</v>
      </c>
      <c r="G22" s="33">
        <v>60</v>
      </c>
    </row>
    <row r="23" spans="1:7" x14ac:dyDescent="0.3">
      <c r="A23" s="29">
        <v>43670</v>
      </c>
      <c r="B23" s="12" t="s">
        <v>337</v>
      </c>
      <c r="C23" s="12"/>
      <c r="D23" s="12" t="s">
        <v>398</v>
      </c>
      <c r="E23" s="12" t="s">
        <v>338</v>
      </c>
      <c r="F23" s="33" t="s">
        <v>336</v>
      </c>
      <c r="G23" s="33">
        <v>60</v>
      </c>
    </row>
    <row r="24" spans="1:7" ht="43.2" x14ac:dyDescent="0.3">
      <c r="A24" s="29">
        <v>43680</v>
      </c>
      <c r="B24" s="12" t="s">
        <v>339</v>
      </c>
      <c r="C24" s="12"/>
      <c r="D24" s="12" t="s">
        <v>340</v>
      </c>
      <c r="E24" s="12" t="s">
        <v>341</v>
      </c>
      <c r="F24" s="33" t="s">
        <v>342</v>
      </c>
      <c r="G24" s="33">
        <v>60</v>
      </c>
    </row>
    <row r="25" spans="1:7" ht="57.6" x14ac:dyDescent="0.3">
      <c r="A25" s="29">
        <v>43712</v>
      </c>
      <c r="B25" s="12" t="s">
        <v>368</v>
      </c>
      <c r="C25" s="12"/>
      <c r="D25" s="12" t="s">
        <v>369</v>
      </c>
      <c r="E25" s="12" t="s">
        <v>370</v>
      </c>
      <c r="F25" s="33" t="s">
        <v>222</v>
      </c>
      <c r="G25" s="33">
        <v>20</v>
      </c>
    </row>
    <row r="26" spans="1:7" x14ac:dyDescent="0.3">
      <c r="A26" s="29">
        <v>43724</v>
      </c>
      <c r="B26" s="12" t="s">
        <v>343</v>
      </c>
      <c r="C26" s="12"/>
      <c r="D26" s="12" t="s">
        <v>344</v>
      </c>
      <c r="E26" s="12" t="s">
        <v>345</v>
      </c>
      <c r="F26" s="33" t="s">
        <v>245</v>
      </c>
      <c r="G26" s="33">
        <v>45</v>
      </c>
    </row>
    <row r="27" spans="1:7" ht="43.2" x14ac:dyDescent="0.3">
      <c r="A27" s="29">
        <v>43725</v>
      </c>
      <c r="B27" s="12" t="s">
        <v>349</v>
      </c>
      <c r="C27" s="12"/>
      <c r="D27" s="12" t="s">
        <v>350</v>
      </c>
      <c r="E27" s="12" t="s">
        <v>351</v>
      </c>
      <c r="F27" s="33" t="s">
        <v>352</v>
      </c>
      <c r="G27" s="28">
        <v>300</v>
      </c>
    </row>
    <row r="28" spans="1:7" ht="43.2" x14ac:dyDescent="0.3">
      <c r="A28" s="29">
        <v>43736</v>
      </c>
      <c r="B28" s="12" t="s">
        <v>346</v>
      </c>
      <c r="C28" s="12"/>
      <c r="D28" s="12" t="s">
        <v>399</v>
      </c>
      <c r="E28" s="12" t="s">
        <v>347</v>
      </c>
      <c r="F28" s="33" t="s">
        <v>348</v>
      </c>
      <c r="G28" s="33">
        <v>40</v>
      </c>
    </row>
    <row r="29" spans="1:7" ht="28.8" x14ac:dyDescent="0.3">
      <c r="A29" s="29">
        <v>43753</v>
      </c>
      <c r="B29" s="12" t="s">
        <v>353</v>
      </c>
      <c r="C29" s="12"/>
      <c r="D29" s="12" t="s">
        <v>354</v>
      </c>
      <c r="E29" s="12" t="s">
        <v>355</v>
      </c>
      <c r="F29" s="33" t="s">
        <v>223</v>
      </c>
      <c r="G29" s="33">
        <v>20</v>
      </c>
    </row>
    <row r="30" spans="1:7" ht="57.6" x14ac:dyDescent="0.3">
      <c r="A30" s="29">
        <v>43768</v>
      </c>
      <c r="B30" s="12" t="s">
        <v>356</v>
      </c>
      <c r="C30" s="12"/>
      <c r="D30" s="12" t="s">
        <v>357</v>
      </c>
      <c r="E30" s="12" t="s">
        <v>358</v>
      </c>
      <c r="F30" s="33" t="s">
        <v>359</v>
      </c>
      <c r="G30" s="33">
        <v>40</v>
      </c>
    </row>
    <row r="31" spans="1:7" ht="28.8" x14ac:dyDescent="0.3">
      <c r="A31" s="29">
        <v>43769</v>
      </c>
      <c r="B31" s="12" t="s">
        <v>364</v>
      </c>
      <c r="C31" s="12"/>
      <c r="D31" s="12" t="s">
        <v>366</v>
      </c>
      <c r="E31" s="12" t="s">
        <v>365</v>
      </c>
      <c r="F31" s="33" t="s">
        <v>367</v>
      </c>
      <c r="G31" s="33">
        <v>10</v>
      </c>
    </row>
    <row r="32" spans="1:7" ht="86.4" x14ac:dyDescent="0.3">
      <c r="A32" s="36" t="s">
        <v>360</v>
      </c>
      <c r="B32" s="12" t="s">
        <v>361</v>
      </c>
      <c r="C32" s="12"/>
      <c r="D32" s="12" t="s">
        <v>362</v>
      </c>
      <c r="E32" s="12" t="s">
        <v>363</v>
      </c>
      <c r="F32" s="28"/>
      <c r="G32" s="28">
        <v>240</v>
      </c>
    </row>
    <row r="33" spans="1:7" x14ac:dyDescent="0.3">
      <c r="A33" s="35">
        <v>43774</v>
      </c>
      <c r="B33" s="12" t="s">
        <v>400</v>
      </c>
      <c r="C33" s="12"/>
      <c r="D33" s="12" t="s">
        <v>403</v>
      </c>
      <c r="E33" s="12" t="s">
        <v>401</v>
      </c>
      <c r="F33" s="33" t="s">
        <v>402</v>
      </c>
      <c r="G33" s="33">
        <v>300</v>
      </c>
    </row>
  </sheetData>
  <autoFilter ref="A1:G4" xr:uid="{B0D4218F-0F53-4560-B172-5CE5CFF101C9}">
    <sortState xmlns:xlrd2="http://schemas.microsoft.com/office/spreadsheetml/2017/richdata2" ref="A2:G32">
      <sortCondition ref="A1:A4"/>
    </sortState>
  </autoFilter>
  <pageMargins left="0.7" right="0.7" top="0.75" bottom="0.75" header="0.3" footer="0.3"/>
  <pageSetup paperSize="9" orientation="portrait" horizontalDpi="4294967293"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5CC0-1CC4-46F8-AF1E-3E13DAC3C001}">
  <dimension ref="A1:K24"/>
  <sheetViews>
    <sheetView topLeftCell="B1" workbookViewId="0">
      <pane ySplit="1" topLeftCell="A4" activePane="bottomLeft" state="frozen"/>
      <selection pane="bottomLeft" activeCell="C25" sqref="C25"/>
    </sheetView>
  </sheetViews>
  <sheetFormatPr defaultRowHeight="14.4" x14ac:dyDescent="0.3"/>
  <cols>
    <col min="1" max="1" width="10.5546875" bestFit="1" customWidth="1"/>
    <col min="2" max="2" width="17.6640625" style="13" customWidth="1"/>
    <col min="3" max="3" width="36.21875" style="13" customWidth="1"/>
    <col min="4" max="4" width="45.44140625" style="13" customWidth="1"/>
    <col min="5" max="5" width="69.6640625" style="13" customWidth="1"/>
    <col min="6" max="7" width="37.44140625" style="13" customWidth="1"/>
    <col min="8" max="8" width="16.44140625" customWidth="1"/>
  </cols>
  <sheetData>
    <row r="1" spans="1:11" s="10" customFormat="1" ht="47.4" thickBot="1" x14ac:dyDescent="0.35">
      <c r="A1" s="8" t="s">
        <v>0</v>
      </c>
      <c r="B1" s="8" t="s">
        <v>1</v>
      </c>
      <c r="C1" s="8" t="s">
        <v>394</v>
      </c>
      <c r="D1" s="8" t="s">
        <v>2</v>
      </c>
      <c r="E1" s="8" t="s">
        <v>3</v>
      </c>
      <c r="F1" s="8" t="s">
        <v>395</v>
      </c>
      <c r="G1" s="8" t="s">
        <v>410</v>
      </c>
      <c r="H1" s="14" t="s">
        <v>131</v>
      </c>
      <c r="J1" s="30" t="s">
        <v>211</v>
      </c>
      <c r="K1" s="31">
        <f>(SUM(H2:H1331))/60</f>
        <v>42</v>
      </c>
    </row>
    <row r="2" spans="1:11" ht="129.6" x14ac:dyDescent="0.3">
      <c r="A2" s="29">
        <v>43857</v>
      </c>
      <c r="B2" s="12" t="s">
        <v>384</v>
      </c>
      <c r="C2" s="12" t="s">
        <v>404</v>
      </c>
      <c r="D2" s="12" t="s">
        <v>383</v>
      </c>
      <c r="E2" s="12" t="s">
        <v>385</v>
      </c>
      <c r="F2" s="12"/>
      <c r="G2" s="12"/>
      <c r="H2" s="33">
        <v>60</v>
      </c>
    </row>
    <row r="3" spans="1:11" ht="28.8" x14ac:dyDescent="0.3">
      <c r="A3" s="29">
        <v>43860</v>
      </c>
      <c r="B3" s="12" t="s">
        <v>371</v>
      </c>
      <c r="C3" s="12" t="s">
        <v>405</v>
      </c>
      <c r="D3" s="12" t="s">
        <v>372</v>
      </c>
      <c r="E3" s="12" t="s">
        <v>373</v>
      </c>
      <c r="F3" s="12"/>
      <c r="G3" s="12"/>
      <c r="H3" s="33">
        <v>15</v>
      </c>
    </row>
    <row r="4" spans="1:11" ht="72" x14ac:dyDescent="0.3">
      <c r="A4" s="29">
        <v>43867</v>
      </c>
      <c r="B4" s="12" t="s">
        <v>388</v>
      </c>
      <c r="C4" s="12" t="s">
        <v>405</v>
      </c>
      <c r="D4" s="12" t="s">
        <v>389</v>
      </c>
      <c r="E4" s="12" t="s">
        <v>390</v>
      </c>
      <c r="F4" s="12"/>
      <c r="G4" s="12"/>
      <c r="H4" s="28">
        <v>420</v>
      </c>
    </row>
    <row r="5" spans="1:11" ht="57.6" x14ac:dyDescent="0.3">
      <c r="A5" s="29">
        <v>43874</v>
      </c>
      <c r="B5" s="12" t="s">
        <v>378</v>
      </c>
      <c r="C5" s="12" t="s">
        <v>406</v>
      </c>
      <c r="D5" s="12" t="s">
        <v>377</v>
      </c>
      <c r="E5" s="12" t="s">
        <v>379</v>
      </c>
      <c r="F5" s="12"/>
      <c r="G5" s="12"/>
      <c r="H5" s="28">
        <v>270</v>
      </c>
    </row>
    <row r="6" spans="1:11" ht="28.8" x14ac:dyDescent="0.3">
      <c r="A6" s="29">
        <v>43875</v>
      </c>
      <c r="B6" s="12" t="s">
        <v>386</v>
      </c>
      <c r="C6" s="12" t="s">
        <v>407</v>
      </c>
      <c r="D6" s="12" t="s">
        <v>387</v>
      </c>
      <c r="E6" s="12" t="s">
        <v>385</v>
      </c>
      <c r="F6" s="12"/>
      <c r="G6" s="12"/>
      <c r="H6" s="33">
        <v>60</v>
      </c>
    </row>
    <row r="7" spans="1:11" ht="28.8" x14ac:dyDescent="0.3">
      <c r="A7" s="29">
        <v>43881</v>
      </c>
      <c r="B7" s="12" t="s">
        <v>375</v>
      </c>
      <c r="C7" s="12"/>
      <c r="D7" s="12" t="s">
        <v>374</v>
      </c>
      <c r="E7" s="12" t="s">
        <v>376</v>
      </c>
      <c r="F7" s="12"/>
      <c r="G7" s="12"/>
      <c r="H7" s="28">
        <v>360</v>
      </c>
    </row>
    <row r="8" spans="1:11" ht="57.6" x14ac:dyDescent="0.3">
      <c r="A8" s="29">
        <v>43898</v>
      </c>
      <c r="B8" s="12" t="s">
        <v>380</v>
      </c>
      <c r="C8" s="12" t="s">
        <v>408</v>
      </c>
      <c r="D8" s="12" t="s">
        <v>381</v>
      </c>
      <c r="E8" s="12" t="s">
        <v>382</v>
      </c>
      <c r="F8" s="12"/>
      <c r="G8" s="12"/>
      <c r="H8" s="33">
        <v>30</v>
      </c>
    </row>
    <row r="9" spans="1:11" ht="158.4" x14ac:dyDescent="0.3">
      <c r="A9" s="29">
        <v>43902</v>
      </c>
      <c r="B9" s="12" t="s">
        <v>391</v>
      </c>
      <c r="C9" s="12" t="s">
        <v>409</v>
      </c>
      <c r="D9" s="12" t="s">
        <v>392</v>
      </c>
      <c r="E9" s="12" t="s">
        <v>393</v>
      </c>
      <c r="F9" s="12"/>
      <c r="G9" s="12"/>
      <c r="H9" s="33">
        <v>60</v>
      </c>
    </row>
    <row r="10" spans="1:11" ht="43.2" x14ac:dyDescent="0.3">
      <c r="A10" s="29">
        <v>43914</v>
      </c>
      <c r="B10" s="12" t="s">
        <v>411</v>
      </c>
      <c r="C10" s="12" t="s">
        <v>408</v>
      </c>
      <c r="D10" s="12" t="s">
        <v>412</v>
      </c>
      <c r="E10" s="12" t="s">
        <v>413</v>
      </c>
      <c r="F10" s="12" t="s">
        <v>414</v>
      </c>
      <c r="G10" s="12"/>
      <c r="H10" s="33">
        <v>20</v>
      </c>
    </row>
    <row r="11" spans="1:11" ht="331.2" x14ac:dyDescent="0.3">
      <c r="A11" s="29">
        <v>43928</v>
      </c>
      <c r="B11" s="12" t="s">
        <v>415</v>
      </c>
      <c r="C11" s="12" t="s">
        <v>417</v>
      </c>
      <c r="D11" s="12" t="s">
        <v>416</v>
      </c>
      <c r="E11" s="37" t="s">
        <v>418</v>
      </c>
      <c r="F11" s="12" t="s">
        <v>414</v>
      </c>
      <c r="G11" s="12"/>
      <c r="H11" s="33">
        <v>30</v>
      </c>
    </row>
    <row r="12" spans="1:11" ht="86.4" x14ac:dyDescent="0.3">
      <c r="A12" s="29">
        <v>43971</v>
      </c>
      <c r="B12" s="12" t="s">
        <v>419</v>
      </c>
      <c r="C12" s="12" t="s">
        <v>420</v>
      </c>
      <c r="D12" s="12" t="s">
        <v>421</v>
      </c>
      <c r="E12" s="12" t="s">
        <v>422</v>
      </c>
      <c r="F12" s="12" t="s">
        <v>423</v>
      </c>
      <c r="G12" s="12" t="s">
        <v>424</v>
      </c>
      <c r="H12" s="28">
        <f>3*60</f>
        <v>180</v>
      </c>
    </row>
    <row r="13" spans="1:11" ht="28.8" x14ac:dyDescent="0.3">
      <c r="A13" s="29">
        <v>43973</v>
      </c>
      <c r="B13" s="12" t="s">
        <v>425</v>
      </c>
      <c r="C13" s="12" t="s">
        <v>426</v>
      </c>
      <c r="D13" s="12" t="s">
        <v>427</v>
      </c>
      <c r="E13" s="12" t="s">
        <v>428</v>
      </c>
      <c r="F13" s="12" t="s">
        <v>232</v>
      </c>
      <c r="G13" s="12" t="s">
        <v>232</v>
      </c>
      <c r="H13" s="33">
        <v>120</v>
      </c>
    </row>
    <row r="14" spans="1:11" ht="86.4" x14ac:dyDescent="0.3">
      <c r="A14" s="29">
        <v>43999</v>
      </c>
      <c r="B14" s="12" t="s">
        <v>429</v>
      </c>
      <c r="C14" s="12" t="s">
        <v>430</v>
      </c>
      <c r="D14" s="12" t="s">
        <v>431</v>
      </c>
      <c r="E14" s="12" t="s">
        <v>432</v>
      </c>
      <c r="F14" s="12" t="s">
        <v>434</v>
      </c>
      <c r="G14" s="12" t="s">
        <v>433</v>
      </c>
      <c r="H14" s="33">
        <v>45</v>
      </c>
    </row>
    <row r="15" spans="1:11" ht="43.2" x14ac:dyDescent="0.3">
      <c r="A15" s="29">
        <v>44019</v>
      </c>
      <c r="B15" s="12" t="s">
        <v>436</v>
      </c>
      <c r="C15" s="12" t="s">
        <v>438</v>
      </c>
      <c r="D15" s="12" t="s">
        <v>435</v>
      </c>
      <c r="E15" s="12" t="s">
        <v>437</v>
      </c>
      <c r="F15" s="12" t="s">
        <v>414</v>
      </c>
      <c r="G15" s="12" t="s">
        <v>414</v>
      </c>
      <c r="H15" s="33">
        <v>60</v>
      </c>
    </row>
    <row r="16" spans="1:11" ht="72" x14ac:dyDescent="0.3">
      <c r="A16" s="29">
        <v>44021</v>
      </c>
      <c r="B16" s="12" t="s">
        <v>439</v>
      </c>
      <c r="C16" s="12" t="s">
        <v>440</v>
      </c>
      <c r="D16" s="12" t="s">
        <v>441</v>
      </c>
      <c r="E16" s="12" t="s">
        <v>442</v>
      </c>
      <c r="F16" s="12"/>
      <c r="G16" s="12"/>
      <c r="H16" s="28"/>
    </row>
    <row r="17" spans="1:8" ht="115.2" x14ac:dyDescent="0.3">
      <c r="A17" s="29">
        <v>44046</v>
      </c>
      <c r="B17" s="12" t="s">
        <v>443</v>
      </c>
      <c r="C17" s="12" t="s">
        <v>449</v>
      </c>
      <c r="D17" s="12" t="s">
        <v>447</v>
      </c>
      <c r="E17" s="12" t="s">
        <v>444</v>
      </c>
      <c r="F17" s="12" t="s">
        <v>414</v>
      </c>
      <c r="G17" s="12" t="s">
        <v>414</v>
      </c>
      <c r="H17" s="28">
        <v>60</v>
      </c>
    </row>
    <row r="18" spans="1:8" ht="129.6" x14ac:dyDescent="0.3">
      <c r="A18" s="29">
        <v>44046</v>
      </c>
      <c r="B18" s="12" t="s">
        <v>445</v>
      </c>
      <c r="C18" s="12" t="s">
        <v>404</v>
      </c>
      <c r="D18" s="12" t="s">
        <v>446</v>
      </c>
      <c r="E18" s="12" t="s">
        <v>448</v>
      </c>
      <c r="F18" s="12" t="s">
        <v>414</v>
      </c>
      <c r="G18" s="12" t="s">
        <v>414</v>
      </c>
      <c r="H18" s="28">
        <v>60</v>
      </c>
    </row>
    <row r="19" spans="1:8" ht="43.2" x14ac:dyDescent="0.3">
      <c r="A19" s="29">
        <v>44046</v>
      </c>
      <c r="B19" s="12" t="s">
        <v>450</v>
      </c>
      <c r="C19" s="12"/>
      <c r="D19" s="12" t="s">
        <v>451</v>
      </c>
      <c r="E19" s="12" t="s">
        <v>452</v>
      </c>
      <c r="F19" s="12" t="s">
        <v>414</v>
      </c>
      <c r="G19" s="12" t="s">
        <v>414</v>
      </c>
      <c r="H19" s="33">
        <v>60</v>
      </c>
    </row>
    <row r="20" spans="1:8" ht="115.2" x14ac:dyDescent="0.3">
      <c r="A20" s="29">
        <v>44076</v>
      </c>
      <c r="B20" s="12" t="s">
        <v>453</v>
      </c>
      <c r="C20" s="12" t="s">
        <v>500</v>
      </c>
      <c r="D20" s="12" t="s">
        <v>454</v>
      </c>
      <c r="E20" s="12" t="s">
        <v>455</v>
      </c>
      <c r="F20" s="12"/>
      <c r="G20" s="12"/>
      <c r="H20" s="33">
        <v>30</v>
      </c>
    </row>
    <row r="21" spans="1:8" ht="57.6" x14ac:dyDescent="0.3">
      <c r="A21" s="29">
        <v>44116</v>
      </c>
      <c r="B21" s="12" t="s">
        <v>456</v>
      </c>
      <c r="C21" s="12" t="s">
        <v>499</v>
      </c>
      <c r="D21" s="12" t="s">
        <v>457</v>
      </c>
      <c r="E21" s="12" t="s">
        <v>458</v>
      </c>
      <c r="F21" s="12"/>
      <c r="G21" s="12"/>
      <c r="H21" s="28">
        <v>90</v>
      </c>
    </row>
    <row r="22" spans="1:8" ht="72" x14ac:dyDescent="0.3">
      <c r="A22" s="29">
        <v>44127</v>
      </c>
      <c r="B22" s="12" t="s">
        <v>459</v>
      </c>
      <c r="C22" s="12"/>
      <c r="D22" s="12" t="s">
        <v>460</v>
      </c>
      <c r="E22" s="12" t="s">
        <v>461</v>
      </c>
      <c r="F22" s="12"/>
      <c r="G22" s="12"/>
      <c r="H22" s="28">
        <v>120</v>
      </c>
    </row>
    <row r="23" spans="1:8" ht="86.4" x14ac:dyDescent="0.3">
      <c r="A23" s="29">
        <v>44127</v>
      </c>
      <c r="B23" s="12" t="s">
        <v>230</v>
      </c>
      <c r="C23" s="12"/>
      <c r="D23" s="12" t="s">
        <v>462</v>
      </c>
      <c r="E23" s="12" t="s">
        <v>463</v>
      </c>
      <c r="F23" s="12"/>
      <c r="G23" s="12"/>
      <c r="H23" s="28">
        <v>10</v>
      </c>
    </row>
    <row r="24" spans="1:8" ht="72" x14ac:dyDescent="0.3">
      <c r="A24" s="35">
        <v>44162</v>
      </c>
      <c r="B24" s="13" t="s">
        <v>464</v>
      </c>
      <c r="C24" s="13" t="s">
        <v>501</v>
      </c>
      <c r="D24" s="13" t="s">
        <v>465</v>
      </c>
      <c r="E24" s="13" t="s">
        <v>466</v>
      </c>
      <c r="H24">
        <v>360</v>
      </c>
    </row>
  </sheetData>
  <autoFilter ref="A1:H5" xr:uid="{76D6EB5A-BDE9-4CD3-9250-BD999E18C8AF}">
    <sortState xmlns:xlrd2="http://schemas.microsoft.com/office/spreadsheetml/2017/richdata2" ref="A2:H8">
      <sortCondition ref="A1:A5"/>
    </sortState>
  </autoFilter>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DB56-A0C2-4CD0-863D-766B121AB1D9}">
  <dimension ref="A1:K24"/>
  <sheetViews>
    <sheetView tabSelected="1" workbookViewId="0">
      <pane ySplit="1" topLeftCell="A6" activePane="bottomLeft" state="frozen"/>
      <selection pane="bottomLeft" activeCell="C11" sqref="C11"/>
    </sheetView>
  </sheetViews>
  <sheetFormatPr defaultRowHeight="14.4" x14ac:dyDescent="0.3"/>
  <cols>
    <col min="1" max="1" width="10.5546875" bestFit="1" customWidth="1"/>
    <col min="2" max="2" width="17.6640625" style="13" customWidth="1"/>
    <col min="3" max="3" width="36.21875" style="13" customWidth="1"/>
    <col min="4" max="4" width="45.44140625" style="13" customWidth="1"/>
    <col min="5" max="5" width="69.6640625" style="13" customWidth="1"/>
    <col min="6" max="7" width="37.44140625" style="13" customWidth="1"/>
    <col min="8" max="8" width="16.44140625" customWidth="1"/>
  </cols>
  <sheetData>
    <row r="1" spans="1:11" s="10" customFormat="1" ht="47.4" thickBot="1" x14ac:dyDescent="0.35">
      <c r="A1" s="8" t="s">
        <v>0</v>
      </c>
      <c r="B1" s="8" t="s">
        <v>1</v>
      </c>
      <c r="C1" s="8" t="s">
        <v>394</v>
      </c>
      <c r="D1" s="8" t="s">
        <v>2</v>
      </c>
      <c r="E1" s="8" t="s">
        <v>3</v>
      </c>
      <c r="F1" s="8" t="s">
        <v>395</v>
      </c>
      <c r="G1" s="8" t="s">
        <v>410</v>
      </c>
      <c r="H1" s="14" t="s">
        <v>131</v>
      </c>
      <c r="J1" s="30" t="s">
        <v>211</v>
      </c>
      <c r="K1" s="31">
        <f>(SUM(H2:H1331))/60</f>
        <v>21.833333333333332</v>
      </c>
    </row>
    <row r="2" spans="1:11" ht="28.8" x14ac:dyDescent="0.3">
      <c r="A2" s="29">
        <v>44216</v>
      </c>
      <c r="B2" s="12" t="s">
        <v>467</v>
      </c>
      <c r="C2" s="12" t="s">
        <v>468</v>
      </c>
      <c r="D2" s="12" t="s">
        <v>469</v>
      </c>
      <c r="E2" s="12" t="s">
        <v>470</v>
      </c>
      <c r="F2" s="12" t="s">
        <v>232</v>
      </c>
      <c r="G2" s="12"/>
      <c r="H2" s="33">
        <f>60*6</f>
        <v>360</v>
      </c>
    </row>
    <row r="3" spans="1:11" x14ac:dyDescent="0.3">
      <c r="A3" s="29">
        <v>44218</v>
      </c>
      <c r="B3" s="12" t="s">
        <v>108</v>
      </c>
      <c r="C3" s="12" t="s">
        <v>502</v>
      </c>
      <c r="D3" s="12" t="s">
        <v>471</v>
      </c>
      <c r="E3" s="12" t="s">
        <v>472</v>
      </c>
      <c r="F3" s="12"/>
      <c r="G3" s="12"/>
      <c r="H3" s="33">
        <f>60*4</f>
        <v>240</v>
      </c>
    </row>
    <row r="4" spans="1:11" ht="43.2" x14ac:dyDescent="0.3">
      <c r="A4" s="29">
        <v>44221</v>
      </c>
      <c r="B4" s="12" t="s">
        <v>475</v>
      </c>
      <c r="C4" s="12" t="s">
        <v>405</v>
      </c>
      <c r="D4" s="12" t="s">
        <v>473</v>
      </c>
      <c r="E4" s="12" t="s">
        <v>474</v>
      </c>
      <c r="F4" s="12" t="s">
        <v>232</v>
      </c>
      <c r="G4" s="12" t="s">
        <v>476</v>
      </c>
      <c r="H4" s="28">
        <v>60</v>
      </c>
    </row>
    <row r="5" spans="1:11" ht="259.2" x14ac:dyDescent="0.3">
      <c r="A5" s="29">
        <v>44228</v>
      </c>
      <c r="B5" s="12" t="s">
        <v>480</v>
      </c>
      <c r="C5" s="12" t="s">
        <v>498</v>
      </c>
      <c r="D5" s="12" t="s">
        <v>477</v>
      </c>
      <c r="E5" s="12" t="s">
        <v>478</v>
      </c>
      <c r="F5" s="12" t="s">
        <v>479</v>
      </c>
      <c r="G5" s="12"/>
      <c r="H5" s="28">
        <v>30</v>
      </c>
    </row>
    <row r="6" spans="1:11" ht="100.8" x14ac:dyDescent="0.3">
      <c r="A6" s="29">
        <v>44232</v>
      </c>
      <c r="B6" s="12" t="s">
        <v>481</v>
      </c>
      <c r="C6" s="12"/>
      <c r="D6" s="12" t="s">
        <v>482</v>
      </c>
      <c r="E6" s="12" t="s">
        <v>483</v>
      </c>
      <c r="F6" s="12" t="s">
        <v>232</v>
      </c>
      <c r="G6" s="12" t="s">
        <v>232</v>
      </c>
      <c r="H6" s="33">
        <f>60*8</f>
        <v>480</v>
      </c>
    </row>
    <row r="7" spans="1:11" ht="28.8" x14ac:dyDescent="0.3">
      <c r="A7" s="29">
        <v>44235</v>
      </c>
      <c r="B7" s="12" t="s">
        <v>484</v>
      </c>
      <c r="C7" s="12" t="s">
        <v>497</v>
      </c>
      <c r="D7" s="12" t="s">
        <v>485</v>
      </c>
      <c r="E7" s="12" t="s">
        <v>486</v>
      </c>
      <c r="F7" s="12"/>
      <c r="G7" s="12"/>
      <c r="H7" s="28">
        <v>60</v>
      </c>
    </row>
    <row r="8" spans="1:11" ht="28.8" x14ac:dyDescent="0.3">
      <c r="A8" s="29">
        <v>44235</v>
      </c>
      <c r="B8" s="12" t="s">
        <v>487</v>
      </c>
      <c r="C8" s="12" t="s">
        <v>497</v>
      </c>
      <c r="D8" s="12" t="s">
        <v>488</v>
      </c>
      <c r="E8" s="12" t="s">
        <v>489</v>
      </c>
      <c r="F8" s="12"/>
      <c r="G8" s="12"/>
      <c r="H8" s="33">
        <v>60</v>
      </c>
    </row>
    <row r="9" spans="1:11" ht="43.2" x14ac:dyDescent="0.3">
      <c r="A9" s="29">
        <v>44235</v>
      </c>
      <c r="B9" s="12" t="s">
        <v>490</v>
      </c>
      <c r="C9" s="12"/>
      <c r="D9" s="12" t="s">
        <v>491</v>
      </c>
      <c r="E9" s="12" t="s">
        <v>492</v>
      </c>
      <c r="F9" s="12"/>
      <c r="G9" s="12"/>
      <c r="H9" s="33"/>
    </row>
    <row r="10" spans="1:11" ht="28.8" x14ac:dyDescent="0.3">
      <c r="A10" s="29">
        <v>44236</v>
      </c>
      <c r="B10" s="12" t="s">
        <v>493</v>
      </c>
      <c r="C10" s="12" t="s">
        <v>503</v>
      </c>
      <c r="D10" s="12" t="s">
        <v>494</v>
      </c>
      <c r="E10" s="12" t="s">
        <v>495</v>
      </c>
      <c r="F10" s="12" t="s">
        <v>496</v>
      </c>
      <c r="G10" s="12"/>
      <c r="H10" s="33">
        <v>20</v>
      </c>
    </row>
    <row r="11" spans="1:11" x14ac:dyDescent="0.3">
      <c r="A11" s="29"/>
      <c r="B11" s="12"/>
      <c r="C11" s="12"/>
      <c r="D11" s="12"/>
      <c r="E11" s="37"/>
      <c r="F11" s="12"/>
      <c r="G11" s="12"/>
      <c r="H11" s="33"/>
    </row>
    <row r="12" spans="1:11" x14ac:dyDescent="0.3">
      <c r="A12" s="29"/>
      <c r="B12" s="12"/>
      <c r="C12" s="12"/>
      <c r="D12" s="12"/>
      <c r="E12" s="12"/>
      <c r="F12" s="12"/>
      <c r="G12" s="12"/>
      <c r="H12" s="28"/>
    </row>
    <row r="13" spans="1:11" x14ac:dyDescent="0.3">
      <c r="A13" s="29"/>
      <c r="B13" s="12"/>
      <c r="C13" s="12"/>
      <c r="D13" s="12"/>
      <c r="E13" s="12"/>
      <c r="F13" s="12"/>
      <c r="G13" s="12"/>
      <c r="H13" s="33"/>
    </row>
    <row r="14" spans="1:11" x14ac:dyDescent="0.3">
      <c r="A14" s="29"/>
      <c r="B14" s="12"/>
      <c r="C14" s="12"/>
      <c r="D14" s="12"/>
      <c r="E14" s="12"/>
      <c r="F14" s="12"/>
      <c r="G14" s="12"/>
      <c r="H14" s="33"/>
    </row>
    <row r="15" spans="1:11" x14ac:dyDescent="0.3">
      <c r="A15" s="29"/>
      <c r="B15" s="12"/>
      <c r="C15" s="12"/>
      <c r="D15" s="12"/>
      <c r="E15" s="12"/>
      <c r="F15" s="12"/>
      <c r="G15" s="12"/>
      <c r="H15" s="33"/>
    </row>
    <row r="16" spans="1:11" x14ac:dyDescent="0.3">
      <c r="A16" s="29"/>
      <c r="B16" s="12"/>
      <c r="C16" s="12"/>
      <c r="D16" s="12"/>
      <c r="E16" s="12"/>
      <c r="F16" s="12"/>
      <c r="G16" s="12"/>
      <c r="H16" s="28"/>
    </row>
    <row r="17" spans="1:8" x14ac:dyDescent="0.3">
      <c r="A17" s="29"/>
      <c r="B17" s="12"/>
      <c r="C17" s="12"/>
      <c r="D17" s="12"/>
      <c r="E17" s="12"/>
      <c r="F17" s="12"/>
      <c r="G17" s="12"/>
      <c r="H17" s="28"/>
    </row>
    <row r="18" spans="1:8" x14ac:dyDescent="0.3">
      <c r="A18" s="29"/>
      <c r="B18" s="12"/>
      <c r="C18" s="12"/>
      <c r="D18" s="12"/>
      <c r="E18" s="12"/>
      <c r="F18" s="12"/>
      <c r="G18" s="12"/>
      <c r="H18" s="28"/>
    </row>
    <row r="19" spans="1:8" x14ac:dyDescent="0.3">
      <c r="A19" s="29"/>
      <c r="B19" s="12"/>
      <c r="C19" s="12"/>
      <c r="D19" s="12"/>
      <c r="E19" s="12"/>
      <c r="F19" s="12"/>
      <c r="G19" s="12"/>
      <c r="H19" s="33"/>
    </row>
    <row r="20" spans="1:8" x14ac:dyDescent="0.3">
      <c r="A20" s="29"/>
      <c r="B20" s="12"/>
      <c r="C20" s="12"/>
      <c r="D20" s="12"/>
      <c r="E20" s="12"/>
      <c r="F20" s="12"/>
      <c r="G20" s="12"/>
      <c r="H20" s="33"/>
    </row>
    <row r="21" spans="1:8" x14ac:dyDescent="0.3">
      <c r="A21" s="29"/>
      <c r="B21" s="12"/>
      <c r="C21" s="12"/>
      <c r="D21" s="12"/>
      <c r="E21" s="12"/>
      <c r="F21" s="12"/>
      <c r="G21" s="12"/>
      <c r="H21" s="28"/>
    </row>
    <row r="22" spans="1:8" x14ac:dyDescent="0.3">
      <c r="A22" s="29"/>
      <c r="B22" s="12"/>
      <c r="C22" s="12"/>
      <c r="D22" s="12"/>
      <c r="E22" s="12"/>
      <c r="F22" s="12"/>
      <c r="G22" s="12"/>
      <c r="H22" s="28"/>
    </row>
    <row r="23" spans="1:8" x14ac:dyDescent="0.3">
      <c r="A23" s="29"/>
      <c r="B23" s="12"/>
      <c r="C23" s="12"/>
      <c r="D23" s="12"/>
      <c r="E23" s="12"/>
      <c r="F23" s="12"/>
      <c r="G23" s="12"/>
      <c r="H23" s="28"/>
    </row>
    <row r="24" spans="1:8" x14ac:dyDescent="0.3">
      <c r="A24"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2015</vt:lpstr>
      <vt:lpstr>2016</vt:lpstr>
      <vt:lpstr>2017</vt:lpstr>
      <vt:lpstr>2018</vt:lpstr>
      <vt:lpstr>2019</vt:lpstr>
      <vt:lpstr>2020</vt:lpstr>
      <vt:lpstr>2021</vt:lpstr>
    </vt:vector>
  </TitlesOfParts>
  <Company>Sarina Russo Job Access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umma01</dc:creator>
  <cp:lastModifiedBy>Chelle Sandland Moreira</cp:lastModifiedBy>
  <cp:lastPrinted>2018-04-19T09:45:12Z</cp:lastPrinted>
  <dcterms:created xsi:type="dcterms:W3CDTF">2016-04-25T07:43:01Z</dcterms:created>
  <dcterms:modified xsi:type="dcterms:W3CDTF">2021-02-16T11:39:24Z</dcterms:modified>
</cp:coreProperties>
</file>